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5"/>
  </bookViews>
  <sheets>
    <sheet name="内訳書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ｸﾞﾗﾌ1" hidden="1">#REF!</definedName>
    <definedName name="__123Graph_Bｸﾞﾗﾌ1" hidden="1">#REF!</definedName>
    <definedName name="__123Graph_Cｸﾞﾗﾌ1" hidden="1">#REF!</definedName>
    <definedName name="_4.5cm×4.5cm×45cm">#REF!</definedName>
    <definedName name="_Fill" hidden="1">[1]単価H１4!#REF!</definedName>
    <definedName name="\0">[1]単価H１4!#REF!</definedName>
    <definedName name="\a">#N/A</definedName>
    <definedName name="\b">#N/A</definedName>
    <definedName name="\c">#N/A</definedName>
    <definedName name="\d">[1]単価H１4!#REF!</definedName>
    <definedName name="\e">[1]単価H１4!#REF!</definedName>
    <definedName name="\F">[2]代価表!#REF!</definedName>
    <definedName name="\h">[1]単価H１4!#REF!</definedName>
    <definedName name="\p">#N/A</definedName>
    <definedName name="\q">[1]単価H１4!#REF!</definedName>
    <definedName name="\S">[2]代価表!#REF!</definedName>
    <definedName name="\T">[2]代価表!#REF!</definedName>
    <definedName name="\Z">#REF!</definedName>
    <definedName name="_xlnm.Print_Area" localSheetId="0">内訳書!$B$2:$N$26</definedName>
    <definedName name="_xlnm.Print_Area">#REF!</definedName>
    <definedName name="PRINT_AREA_MI" localSheetId="0">#REF!</definedName>
    <definedName name="Print_Area_MI">#REF!</definedName>
    <definedName name="_xlnm.Print_Titles" localSheetId="0">内訳書!$2:$2</definedName>
    <definedName name="ｓ">#REF!</definedName>
    <definedName name="U">[2]代価表!#REF!</definedName>
    <definedName name="あ">#REF!</definedName>
    <definedName name="あさ">#REF!</definedName>
    <definedName name="えええ">[3]単価表!#REF!</definedName>
    <definedName name="おおお">#REF!</definedName>
    <definedName name="さ">#REF!</definedName>
    <definedName name="しょげん">#N/A</definedName>
    <definedName name="ｽｰﾊﾟ管理表印刷">#REF!</definedName>
    <definedName name="ﾒﾆｭ_">[1]単価H１4!#REF!</definedName>
    <definedName name="レーザ">#REF!</definedName>
    <definedName name="印刷">[1]単価H１4!#REF!</definedName>
    <definedName name="印範">[2]代価表!#REF!</definedName>
    <definedName name="機械損料単価">[4]入力シート２!$J$3:$N$186</definedName>
    <definedName name="技師Ａ">#REF!</definedName>
    <definedName name="技師Ｂ">#REF!</definedName>
    <definedName name="技師Ｃ">#REF!</definedName>
    <definedName name="技術員">#REF!</definedName>
    <definedName name="見積鏡">#REF!</definedName>
    <definedName name="工程表">#REF!</definedName>
    <definedName name="項1">[2]代価表!#REF!</definedName>
    <definedName name="項2">[2]代価表!#REF!</definedName>
    <definedName name="項3">[2]代価表!#REF!</definedName>
    <definedName name="項4">[2]代価表!#REF!</definedName>
    <definedName name="項5">[2]代価表!#REF!</definedName>
    <definedName name="項6">[2]代価表!#REF!</definedName>
    <definedName name="項7">[2]代価表!#REF!</definedName>
    <definedName name="材料費4年度">#REF!</definedName>
    <definedName name="材料費単価">[4]入力シート２!$A$3:$F$186</definedName>
    <definedName name="始1">[2]代価表!#REF!</definedName>
    <definedName name="始2">[2]代価表!#REF!</definedName>
    <definedName name="始3">[2]代価表!#REF!</definedName>
    <definedName name="始4">[2]代価表!#REF!</definedName>
    <definedName name="始5">[2]代価表!#REF!</definedName>
    <definedName name="始6">[2]代価表!#REF!</definedName>
    <definedName name="指定">[2]代価表!#REF!</definedName>
    <definedName name="主任技師">#REF!</definedName>
    <definedName name="終了">[2]代価表!#REF!</definedName>
    <definedName name="署現ＬＰ">#REF!</definedName>
    <definedName name="全項">[2]代価表!#REF!</definedName>
    <definedName name="測量見積">#REF!</definedName>
    <definedName name="直接費">[2]代価表!#REF!</definedName>
    <definedName name="提出資料">[5]高知城石垣測量見積!#REF!</definedName>
    <definedName name="範囲1">[2]代価表!#REF!</definedName>
    <definedName name="範囲10">[2]代価表!#REF!</definedName>
    <definedName name="範囲11">[2]代価表!#REF!</definedName>
    <definedName name="範囲12">[2]代価表!#REF!</definedName>
    <definedName name="範囲13">[2]代価表!#REF!</definedName>
    <definedName name="範囲14">[2]代価表!#REF!</definedName>
    <definedName name="範囲16">[2]代価表!#REF!</definedName>
    <definedName name="範囲17">[2]代価表!#REF!</definedName>
    <definedName name="範囲19">[2]代価表!#REF!</definedName>
    <definedName name="範囲2">[2]代価表!#REF!</definedName>
    <definedName name="範囲3">[2]代価表!#REF!</definedName>
    <definedName name="範囲4">[2]代価表!#REF!</definedName>
    <definedName name="範囲5">[2]代価表!#REF!</definedName>
    <definedName name="範囲6">[2]代価表!#REF!</definedName>
    <definedName name="範囲7">[2]代価表!#REF!</definedName>
    <definedName name="範囲8">[2]代価表!#REF!</definedName>
    <definedName name="範囲9">[2]代価表!#REF!</definedName>
    <definedName name="平成11年提出資料">[5]高知城石垣測量見積!#REF!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16" i="2" l="1"/>
  <c r="J15" i="2"/>
  <c r="J14" i="2"/>
  <c r="J11" i="2" s="1"/>
  <c r="J10" i="2" s="1"/>
  <c r="J9" i="2"/>
  <c r="J8" i="2"/>
  <c r="J7" i="2" s="1"/>
  <c r="J6" i="2" s="1"/>
  <c r="J5" i="2"/>
  <c r="J13" i="2" l="1"/>
  <c r="J4" i="2"/>
  <c r="J18" i="2" s="1"/>
  <c r="J22" i="2" l="1"/>
  <c r="J23" i="2" s="1"/>
  <c r="J24" i="2" l="1"/>
  <c r="J25" i="2" s="1"/>
</calcChain>
</file>

<file path=xl/sharedStrings.xml><?xml version="1.0" encoding="utf-8"?>
<sst xmlns="http://schemas.openxmlformats.org/spreadsheetml/2006/main" count="45" uniqueCount="32">
  <si>
    <t>工　種</t>
  </si>
  <si>
    <t>種　別</t>
  </si>
  <si>
    <t>細　別</t>
  </si>
  <si>
    <t>名　称</t>
    <phoneticPr fontId="4"/>
  </si>
  <si>
    <t>規　格</t>
  </si>
  <si>
    <t>単　位</t>
  </si>
  <si>
    <t>数　量</t>
  </si>
  <si>
    <t>単　価</t>
  </si>
  <si>
    <t>金　額</t>
  </si>
  <si>
    <t>摘　　要</t>
  </si>
  <si>
    <t>式</t>
    <rPh sb="0" eb="1">
      <t>シキ</t>
    </rPh>
    <phoneticPr fontId="4"/>
  </si>
  <si>
    <t>計画準備・資料収集整理</t>
    <rPh sb="0" eb="2">
      <t>ケイカク</t>
    </rPh>
    <rPh sb="2" eb="4">
      <t>ジュンビ</t>
    </rPh>
    <rPh sb="5" eb="7">
      <t>シリョウ</t>
    </rPh>
    <rPh sb="7" eb="9">
      <t>シュウシュウ</t>
    </rPh>
    <rPh sb="9" eb="11">
      <t>セイリ</t>
    </rPh>
    <phoneticPr fontId="9"/>
  </si>
  <si>
    <t>直接経費</t>
    <rPh sb="0" eb="2">
      <t>チョクセツ</t>
    </rPh>
    <rPh sb="2" eb="4">
      <t>ケイヒ</t>
    </rPh>
    <phoneticPr fontId="4"/>
  </si>
  <si>
    <t>枚</t>
    <rPh sb="0" eb="1">
      <t>マイ</t>
    </rPh>
    <phoneticPr fontId="4"/>
  </si>
  <si>
    <t>諸経費</t>
    <rPh sb="0" eb="3">
      <t>ショケイヒ</t>
    </rPh>
    <phoneticPr fontId="4"/>
  </si>
  <si>
    <t>計</t>
    <rPh sb="0" eb="1">
      <t>ケイ</t>
    </rPh>
    <phoneticPr fontId="4"/>
  </si>
  <si>
    <t>改め</t>
    <rPh sb="0" eb="1">
      <t>アラタ</t>
    </rPh>
    <phoneticPr fontId="4"/>
  </si>
  <si>
    <t>消費税</t>
    <rPh sb="0" eb="3">
      <t>ショウヒゼイ</t>
    </rPh>
    <phoneticPr fontId="4"/>
  </si>
  <si>
    <t>％</t>
    <phoneticPr fontId="4"/>
  </si>
  <si>
    <t>合計</t>
    <rPh sb="0" eb="2">
      <t>ゴウケイ</t>
    </rPh>
    <phoneticPr fontId="4"/>
  </si>
  <si>
    <t>生産緑地データ更新</t>
  </si>
  <si>
    <t>縦覧図・総括図作成</t>
  </si>
  <si>
    <t>打合せ協議</t>
  </si>
  <si>
    <t>データ修正（地区計画）</t>
  </si>
  <si>
    <t>納品検査</t>
  </si>
  <si>
    <t>システムセットアップ</t>
  </si>
  <si>
    <t>交野市生産緑地地区都市計画図書図面印刷等業務委託</t>
    <phoneticPr fontId="3"/>
  </si>
  <si>
    <t>直接費</t>
    <rPh sb="0" eb="2">
      <t>チョクセツ</t>
    </rPh>
    <rPh sb="2" eb="3">
      <t>ヒ</t>
    </rPh>
    <phoneticPr fontId="4"/>
  </si>
  <si>
    <t>間接費</t>
    <rPh sb="0" eb="2">
      <t>カンセツ</t>
    </rPh>
    <rPh sb="2" eb="3">
      <t>ヒ</t>
    </rPh>
    <phoneticPr fontId="4"/>
  </si>
  <si>
    <t>生産緑地総括図（S=1/10,000、A0サイズ）</t>
    <rPh sb="0" eb="2">
      <t>セイサン</t>
    </rPh>
    <rPh sb="2" eb="4">
      <t>リョクチ</t>
    </rPh>
    <rPh sb="4" eb="6">
      <t>ソウカツ</t>
    </rPh>
    <rPh sb="6" eb="7">
      <t>ズ</t>
    </rPh>
    <phoneticPr fontId="4"/>
  </si>
  <si>
    <t>生産緑地計画図（S=1/2,500、A0サイズ）</t>
    <rPh sb="0" eb="2">
      <t>セイサン</t>
    </rPh>
    <rPh sb="2" eb="4">
      <t>リョクチ</t>
    </rPh>
    <rPh sb="4" eb="6">
      <t>ケイカク</t>
    </rPh>
    <rPh sb="6" eb="7">
      <t>ズ</t>
    </rPh>
    <phoneticPr fontId="4"/>
  </si>
  <si>
    <t>特定生産緑地計画図（S=1/2,500、A0サイズ）</t>
    <rPh sb="0" eb="2">
      <t>トクテイ</t>
    </rPh>
    <rPh sb="2" eb="4">
      <t>セイサン</t>
    </rPh>
    <rPh sb="4" eb="6">
      <t>リョクチ</t>
    </rPh>
    <rPh sb="6" eb="8">
      <t>ケイカク</t>
    </rPh>
    <rPh sb="8" eb="9">
      <t>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</si>
</sst>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;[Red]\-#,##0.0\ "/>
    <numFmt numFmtId="177" formatCode="#,##0_ ;[Red]\-#,##0\ "/>
    <numFmt numFmtId="178" formatCode="#,##0.00_ ;[Red]\-#,##0.00\ "/>
    <numFmt numFmtId="179" formatCode="0.0%"/>
    <numFmt numFmtId="180" formatCode="#,##0.000_ ;[Red]\-#,##0.000\ "/>
    <numFmt numFmtId="181" formatCode="#,##0_);[Red]\(#,##0\)"/>
  </numFmts>
  <fonts count="12">
    <font>
      <sz val="11"/>
      <color theme="1"/>
      <name val="游ゴシック"/>
      <family val="2"/>
      <scheme val="minor"/>
    </font>
    <font>
      <sz val="11"/>
      <name val="明朝"/>
      <family val="1"/>
    </font>
    <font>
      <b/>
      <sz val="11"/>
      <name val="ＭＳ Ｐ明朝"/>
      <family val="1"/>
    </font>
    <font>
      <sz val="6"/>
      <name val="游ゴシック"/>
      <family val="3"/>
      <charset val="128"/>
      <scheme val="minor"/>
    </font>
    <font>
      <sz val="12"/>
      <name val="ＭＳ Ｐゴシック"/>
      <family val="3"/>
    </font>
    <font>
      <sz val="11"/>
      <name val="ＭＳ Ｐ明朝"/>
      <family val="1"/>
    </font>
    <font>
      <sz val="11"/>
      <name val="ＭＳ ゴシック"/>
      <family val="3"/>
    </font>
    <font>
      <sz val="10"/>
      <name val="ＭＳ Ｐゴシック"/>
      <family val="3"/>
    </font>
    <font>
      <sz val="11"/>
      <name val="ＭＳ Ｐゴシック"/>
      <family val="3"/>
    </font>
    <font>
      <sz val="14"/>
      <name val="ＭＳ 明朝"/>
      <family val="1"/>
    </font>
    <font>
      <b/>
      <sz val="14"/>
      <name val="ＭＳ 明朝"/>
      <family val="1"/>
    </font>
    <font>
      <sz val="12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38" fontId="7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/>
    <xf numFmtId="0" fontId="6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center"/>
    </xf>
    <xf numFmtId="176" fontId="5" fillId="0" borderId="5" xfId="2" applyNumberFormat="1" applyFont="1" applyBorder="1" applyAlignment="1">
      <alignment horizontal="right"/>
    </xf>
    <xf numFmtId="177" fontId="5" fillId="0" borderId="5" xfId="2" applyNumberFormat="1" applyFont="1" applyBorder="1" applyAlignment="1">
      <alignment horizontal="right"/>
    </xf>
    <xf numFmtId="177" fontId="2" fillId="0" borderId="5" xfId="2" applyNumberFormat="1" applyFont="1" applyBorder="1" applyAlignment="1">
      <alignment horizontal="right"/>
    </xf>
    <xf numFmtId="0" fontId="5" fillId="0" borderId="4" xfId="1" applyFont="1" applyBorder="1"/>
    <xf numFmtId="0" fontId="5" fillId="0" borderId="5" xfId="3" applyFont="1" applyBorder="1" applyAlignment="1"/>
    <xf numFmtId="0" fontId="5" fillId="0" borderId="0" xfId="4" applyFont="1" applyBorder="1"/>
    <xf numFmtId="0" fontId="5" fillId="0" borderId="4" xfId="1" applyFont="1" applyBorder="1" applyAlignment="1">
      <alignment horizontal="center"/>
    </xf>
    <xf numFmtId="38" fontId="5" fillId="0" borderId="0" xfId="2" applyFont="1" applyAlignment="1"/>
    <xf numFmtId="0" fontId="5" fillId="0" borderId="6" xfId="1" applyFont="1" applyBorder="1" applyAlignment="1">
      <alignment horizontal="right"/>
    </xf>
    <xf numFmtId="0" fontId="5" fillId="0" borderId="7" xfId="1" applyFont="1" applyBorder="1" applyAlignment="1">
      <alignment horizontal="center"/>
    </xf>
    <xf numFmtId="38" fontId="5" fillId="0" borderId="10" xfId="2" applyFont="1" applyBorder="1" applyAlignment="1">
      <alignment vertical="center"/>
    </xf>
    <xf numFmtId="38" fontId="5" fillId="0" borderId="11" xfId="2" applyFont="1" applyBorder="1" applyAlignment="1">
      <alignment vertical="center"/>
    </xf>
    <xf numFmtId="38" fontId="5" fillId="0" borderId="12" xfId="2" applyFont="1" applyBorder="1" applyAlignment="1">
      <alignment vertical="center"/>
    </xf>
    <xf numFmtId="38" fontId="5" fillId="0" borderId="13" xfId="2" applyFont="1" applyBorder="1" applyAlignment="1">
      <alignment vertical="center"/>
    </xf>
    <xf numFmtId="38" fontId="5" fillId="0" borderId="14" xfId="2" applyFont="1" applyBorder="1" applyAlignment="1">
      <alignment vertical="center"/>
    </xf>
    <xf numFmtId="38" fontId="5" fillId="0" borderId="15" xfId="2" applyFont="1" applyBorder="1" applyAlignment="1">
      <alignment vertical="center"/>
    </xf>
    <xf numFmtId="178" fontId="5" fillId="0" borderId="5" xfId="2" applyNumberFormat="1" applyFont="1" applyBorder="1" applyAlignment="1">
      <alignment horizontal="right"/>
    </xf>
    <xf numFmtId="10" fontId="5" fillId="0" borderId="7" xfId="1" applyNumberFormat="1" applyFont="1" applyBorder="1" applyAlignment="1">
      <alignment horizontal="center"/>
    </xf>
    <xf numFmtId="179" fontId="5" fillId="0" borderId="7" xfId="1" applyNumberFormat="1" applyFont="1" applyBorder="1" applyAlignment="1">
      <alignment horizontal="center"/>
    </xf>
    <xf numFmtId="0" fontId="10" fillId="0" borderId="0" xfId="5" applyFont="1" applyAlignment="1"/>
    <xf numFmtId="180" fontId="5" fillId="0" borderId="5" xfId="2" applyNumberFormat="1" applyFont="1" applyBorder="1" applyAlignment="1">
      <alignment horizontal="right"/>
    </xf>
    <xf numFmtId="177" fontId="5" fillId="0" borderId="0" xfId="1" applyNumberFormat="1" applyFont="1"/>
    <xf numFmtId="180" fontId="5" fillId="0" borderId="5" xfId="2" applyNumberFormat="1" applyFont="1" applyBorder="1" applyAlignment="1"/>
    <xf numFmtId="181" fontId="11" fillId="0" borderId="5" xfId="2" applyNumberFormat="1" applyFont="1" applyBorder="1" applyAlignment="1"/>
    <xf numFmtId="181" fontId="2" fillId="0" borderId="5" xfId="2" applyNumberFormat="1" applyFont="1" applyBorder="1" applyAlignment="1"/>
    <xf numFmtId="0" fontId="5" fillId="0" borderId="16" xfId="1" applyFont="1" applyBorder="1"/>
    <xf numFmtId="0" fontId="5" fillId="0" borderId="17" xfId="1" applyFont="1" applyBorder="1"/>
    <xf numFmtId="0" fontId="5" fillId="0" borderId="17" xfId="1" applyFont="1" applyBorder="1" applyAlignment="1">
      <alignment horizontal="center"/>
    </xf>
    <xf numFmtId="180" fontId="5" fillId="0" borderId="17" xfId="2" applyNumberFormat="1" applyFont="1" applyBorder="1" applyAlignment="1"/>
    <xf numFmtId="181" fontId="11" fillId="0" borderId="17" xfId="2" applyNumberFormat="1" applyFont="1" applyBorder="1" applyAlignment="1"/>
    <xf numFmtId="0" fontId="5" fillId="0" borderId="18" xfId="1" applyFont="1" applyBorder="1"/>
    <xf numFmtId="0" fontId="5" fillId="0" borderId="19" xfId="1" applyFont="1" applyBorder="1"/>
    <xf numFmtId="0" fontId="5" fillId="0" borderId="19" xfId="1" applyFont="1" applyBorder="1" applyAlignment="1">
      <alignment horizontal="center"/>
    </xf>
    <xf numFmtId="0" fontId="5" fillId="0" borderId="20" xfId="1" applyFont="1" applyBorder="1"/>
    <xf numFmtId="0" fontId="5" fillId="0" borderId="21" xfId="1" applyFont="1" applyBorder="1"/>
    <xf numFmtId="0" fontId="5" fillId="0" borderId="22" xfId="1" applyFont="1" applyBorder="1"/>
    <xf numFmtId="0" fontId="5" fillId="0" borderId="22" xfId="1" applyFont="1" applyBorder="1" applyAlignment="1">
      <alignment horizontal="center"/>
    </xf>
    <xf numFmtId="38" fontId="5" fillId="0" borderId="22" xfId="2" applyFont="1" applyBorder="1" applyAlignment="1"/>
    <xf numFmtId="181" fontId="11" fillId="0" borderId="22" xfId="2" applyNumberFormat="1" applyFont="1" applyBorder="1" applyAlignment="1"/>
    <xf numFmtId="0" fontId="5" fillId="0" borderId="13" xfId="1" applyFont="1" applyBorder="1"/>
    <xf numFmtId="0" fontId="5" fillId="0" borderId="14" xfId="1" applyFont="1" applyBorder="1"/>
    <xf numFmtId="0" fontId="5" fillId="0" borderId="14" xfId="1" applyFont="1" applyBorder="1" applyAlignment="1">
      <alignment horizontal="center"/>
    </xf>
    <xf numFmtId="0" fontId="5" fillId="0" borderId="15" xfId="1" applyFont="1" applyBorder="1"/>
    <xf numFmtId="38" fontId="5" fillId="0" borderId="5" xfId="2" applyFont="1" applyBorder="1" applyAlignment="1"/>
    <xf numFmtId="181" fontId="11" fillId="0" borderId="5" xfId="2" applyNumberFormat="1" applyFont="1" applyBorder="1" applyAlignment="1">
      <alignment horizontal="center"/>
    </xf>
    <xf numFmtId="181" fontId="11" fillId="0" borderId="0" xfId="1" applyNumberFormat="1" applyFont="1"/>
    <xf numFmtId="0" fontId="11" fillId="0" borderId="0" xfId="1" applyFont="1"/>
    <xf numFmtId="177" fontId="5" fillId="2" borderId="5" xfId="2" applyNumberFormat="1" applyFont="1" applyFill="1" applyBorder="1" applyAlignment="1">
      <alignment horizontal="right"/>
    </xf>
    <xf numFmtId="179" fontId="5" fillId="2" borderId="7" xfId="1" applyNumberFormat="1" applyFont="1" applyFill="1" applyBorder="1" applyAlignment="1">
      <alignment horizontal="center"/>
    </xf>
    <xf numFmtId="177" fontId="5" fillId="0" borderId="5" xfId="2" applyNumberFormat="1" applyFont="1" applyFill="1" applyBorder="1" applyAlignment="1">
      <alignment horizontal="right"/>
    </xf>
    <xf numFmtId="38" fontId="5" fillId="0" borderId="6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  <xf numFmtId="0" fontId="5" fillId="0" borderId="6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/>
    <xf numFmtId="0" fontId="5" fillId="0" borderId="9" xfId="1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 applyAlignment="1"/>
    <xf numFmtId="0" fontId="2" fillId="0" borderId="3" xfId="1" applyFont="1" applyBorder="1" applyAlignment="1"/>
  </cellXfs>
  <cellStyles count="6">
    <cellStyle name="桁区切り 2" xfId="2"/>
    <cellStyle name="標準" xfId="0" builtinId="0"/>
    <cellStyle name="標準 2" xfId="5"/>
    <cellStyle name="標準_下水道台帳見積4" xfId="1"/>
    <cellStyle name="標準_向日市都市計画図データ作成_POS提案H16年度単価04812" xfId="4"/>
    <cellStyle name="標準_今治地方局_040608航空写真撮影拡大図（平成１６年度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5000385\&#12508;&#12522;&#12517;&#12540;&#12512;%20(e)\&#21336;&#20385;&#34920;\&#28204;&#37327;h14&#35211;&#313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5000385\&#12508;&#12522;&#12517;&#12540;&#12512;%20(e)\&#31119;&#26408;\&#35211;&#31309;&#20316;&#25104;\&#26032;&#35215;&#35211;&#31309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5000385\&#12508;&#12522;&#12517;&#12540;&#12512;%20(e)\&#22856;&#33391;&#30476;&#65288;&#24179;&#25104;16&#24180;&#24230;&#65289;\&#27827;&#21512;&#30010;\&#31246;&#21209;&#35506;\&#24179;&#25104;16&#24180;&#24230;&#22865;&#32004;\040608&#33322;&#31354;&#20889;&#30495;&#25774;&#24433;&#25313;&#22823;&#22259;&#65288;&#24179;&#25104;&#65297;&#65302;&#24180;&#2423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2003470\&#21942;&#26989;&#20849;&#26377;\&#21942;&#26989;&#36039;&#26009;&#65316;&#65314;\2011&#28204;&#37327;&#31309;&#31639;&#12495;&#12531;&#12489;&#12502;&#12483;&#12463;\&#20844;&#20849;&#28204;&#37327;&#31309;&#31639;&#12495;&#12531;&#12489;&#12502;&#12483;&#12463;\08&#20462;&#27491;&#28204;&#37327;\&#20462;&#27491;&#28204;&#37327;_&#31354;&#20013;&#20889;&#30495;&#28204;&#37327;&#12524;&#12505;&#12523;2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ibm\e\12&#24180;&#24230;&#23665;&#21475;&#35211;&#31309;&#26360;\&#30476;\&#22475;&#34101;&#25991;&#21270;&#36001;&#12475;&#12531;&#12479;&#12540;\&#30707;&#22435;&#31435;&#38754;&#28204;&#37327;\&#39640;&#30693;&#22478;&#30707;&#22435;&#28204;&#37327;&#35211;&#31309;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"/>
      <sheetName val="内訳書"/>
      <sheetName val="変化率"/>
      <sheetName val="変化率計算式"/>
      <sheetName val="単価H１4"/>
      <sheetName val="直接経費"/>
      <sheetName val="ｺｰﾄﾞ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"/>
      <sheetName val="表紙"/>
      <sheetName val="内訳表"/>
      <sheetName val="ｺｰﾄﾞ表"/>
      <sheetName val="Auto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 (2)"/>
      <sheetName val="内訳書 (2)"/>
      <sheetName val="単価表 (2)"/>
      <sheetName val="見積書"/>
      <sheetName val="内訳書"/>
      <sheetName val="単価表"/>
      <sheetName val="直接経費"/>
      <sheetName val="ｺｰﾄﾞ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入力シート１"/>
      <sheetName val="入力シート２"/>
      <sheetName val="変化率"/>
      <sheetName val="一位代価"/>
      <sheetName val="内訳書"/>
      <sheetName val="標準歩掛り"/>
      <sheetName val="主要材料・主要機械"/>
      <sheetName val="一位代価個別"/>
    </sheetNames>
    <sheetDataSet>
      <sheetData sheetId="0" refreshError="1"/>
      <sheetData sheetId="1" refreshError="1"/>
      <sheetData sheetId="2">
        <row r="3">
          <cell r="A3">
            <v>1</v>
          </cell>
          <cell r="B3" t="str">
            <v>木材等</v>
          </cell>
          <cell r="C3" t="str">
            <v>木杭（加工済）</v>
          </cell>
          <cell r="D3" t="str">
            <v>9.0×9.0×90cm</v>
          </cell>
          <cell r="E3" t="str">
            <v>本</v>
          </cell>
          <cell r="F3">
            <v>350</v>
          </cell>
          <cell r="J3" t="str">
            <v>台日</v>
          </cell>
          <cell r="K3">
            <v>1350</v>
          </cell>
        </row>
        <row r="4">
          <cell r="A4">
            <v>2</v>
          </cell>
          <cell r="B4" t="str">
            <v>木材等</v>
          </cell>
          <cell r="C4" t="str">
            <v>木杭（加工済）</v>
          </cell>
          <cell r="D4" t="str">
            <v>9.0×9.0×75cm</v>
          </cell>
          <cell r="E4" t="str">
            <v>本</v>
          </cell>
          <cell r="F4">
            <v>270</v>
          </cell>
          <cell r="J4" t="str">
            <v>台日</v>
          </cell>
          <cell r="K4">
            <v>3570</v>
          </cell>
        </row>
        <row r="5">
          <cell r="A5">
            <v>3</v>
          </cell>
          <cell r="B5" t="str">
            <v>木材等</v>
          </cell>
          <cell r="C5" t="str">
            <v>木杭（加工済）</v>
          </cell>
          <cell r="D5" t="str">
            <v>6.0×6.0×60cm</v>
          </cell>
          <cell r="E5" t="str">
            <v>本</v>
          </cell>
          <cell r="F5">
            <v>110</v>
          </cell>
          <cell r="J5" t="str">
            <v>台日</v>
          </cell>
          <cell r="K5">
            <v>1840</v>
          </cell>
        </row>
        <row r="6">
          <cell r="A6">
            <v>4</v>
          </cell>
          <cell r="B6" t="str">
            <v>木材等</v>
          </cell>
          <cell r="C6" t="str">
            <v>木杭（加工済）</v>
          </cell>
          <cell r="D6" t="str">
            <v>6.0×6.0×45cm</v>
          </cell>
          <cell r="E6" t="str">
            <v>本</v>
          </cell>
          <cell r="F6">
            <v>214</v>
          </cell>
          <cell r="J6" t="str">
            <v>台日</v>
          </cell>
          <cell r="K6">
            <v>1230</v>
          </cell>
        </row>
        <row r="7">
          <cell r="A7">
            <v>5</v>
          </cell>
          <cell r="B7" t="str">
            <v>木材等</v>
          </cell>
          <cell r="C7" t="str">
            <v>木杭（加工済）</v>
          </cell>
          <cell r="D7" t="str">
            <v>4.5×4.5×45cm</v>
          </cell>
          <cell r="E7" t="str">
            <v>本</v>
          </cell>
          <cell r="F7">
            <v>50</v>
          </cell>
          <cell r="J7" t="str">
            <v>台日</v>
          </cell>
          <cell r="K7">
            <v>1890</v>
          </cell>
        </row>
        <row r="8">
          <cell r="A8">
            <v>6</v>
          </cell>
          <cell r="B8" t="str">
            <v>土木・建築資材</v>
          </cell>
          <cell r="C8" t="str">
            <v>プラスチック杭</v>
          </cell>
          <cell r="D8" t="str">
            <v>6.0×6.0×60cm</v>
          </cell>
          <cell r="E8" t="str">
            <v>本</v>
          </cell>
          <cell r="F8">
            <v>400</v>
          </cell>
          <cell r="J8" t="str">
            <v>台日</v>
          </cell>
          <cell r="K8">
            <v>1030</v>
          </cell>
        </row>
        <row r="9">
          <cell r="A9">
            <v>7</v>
          </cell>
          <cell r="B9" t="str">
            <v>土木・建築資材</v>
          </cell>
          <cell r="C9" t="str">
            <v>プラスチック杭</v>
          </cell>
          <cell r="D9" t="str">
            <v>4.5×4.5×45cm</v>
          </cell>
          <cell r="E9" t="str">
            <v>本</v>
          </cell>
          <cell r="F9">
            <v>176</v>
          </cell>
          <cell r="J9" t="str">
            <v>台日</v>
          </cell>
          <cell r="K9">
            <v>210</v>
          </cell>
        </row>
        <row r="10">
          <cell r="A10">
            <v>8</v>
          </cell>
          <cell r="B10" t="str">
            <v>土木・建築資材</v>
          </cell>
          <cell r="C10" t="str">
            <v>測量鋲</v>
          </cell>
          <cell r="D10" t="str">
            <v>7mm×15mm×80mm</v>
          </cell>
          <cell r="E10" t="str">
            <v>本</v>
          </cell>
          <cell r="F10">
            <v>28</v>
          </cell>
          <cell r="J10" t="str">
            <v>台時</v>
          </cell>
          <cell r="K10">
            <v>700</v>
          </cell>
        </row>
        <row r="11">
          <cell r="A11">
            <v>9</v>
          </cell>
          <cell r="B11" t="str">
            <v>土木・建築資材</v>
          </cell>
          <cell r="C11" t="str">
            <v>コンクリート杭</v>
          </cell>
          <cell r="D11" t="str">
            <v>9.0×9.0×60cm</v>
          </cell>
          <cell r="E11" t="str">
            <v>本</v>
          </cell>
          <cell r="F11">
            <v>600</v>
          </cell>
          <cell r="J11" t="str">
            <v>台時</v>
          </cell>
          <cell r="K11">
            <v>370</v>
          </cell>
        </row>
        <row r="12">
          <cell r="A12">
            <v>10</v>
          </cell>
          <cell r="B12" t="str">
            <v>土木・建築資材</v>
          </cell>
          <cell r="C12" t="str">
            <v>コンクリート杭</v>
          </cell>
          <cell r="D12" t="str">
            <v>12.0×12.0×90cm</v>
          </cell>
          <cell r="E12" t="str">
            <v>本</v>
          </cell>
          <cell r="F12">
            <v>1708</v>
          </cell>
          <cell r="J12" t="str">
            <v>台時</v>
          </cell>
          <cell r="K12">
            <v>625</v>
          </cell>
        </row>
        <row r="13">
          <cell r="A13">
            <v>11</v>
          </cell>
          <cell r="B13" t="str">
            <v>土木・建築資材</v>
          </cell>
          <cell r="C13" t="str">
            <v>測旗</v>
          </cell>
          <cell r="D13" t="str">
            <v>中</v>
          </cell>
          <cell r="E13" t="str">
            <v>枚</v>
          </cell>
          <cell r="F13">
            <v>350</v>
          </cell>
          <cell r="J13" t="str">
            <v>台時</v>
          </cell>
          <cell r="K13">
            <v>310</v>
          </cell>
        </row>
        <row r="14">
          <cell r="A14">
            <v>12</v>
          </cell>
          <cell r="B14" t="str">
            <v>土木・建築資材</v>
          </cell>
          <cell r="C14" t="str">
            <v>ポール（アルミ製）</v>
          </cell>
          <cell r="D14" t="str">
            <v>2m</v>
          </cell>
          <cell r="E14" t="str">
            <v>本</v>
          </cell>
          <cell r="F14">
            <v>1885</v>
          </cell>
          <cell r="J14" t="str">
            <v>台時</v>
          </cell>
          <cell r="K14">
            <v>73810</v>
          </cell>
        </row>
        <row r="15">
          <cell r="A15">
            <v>13</v>
          </cell>
          <cell r="B15" t="str">
            <v>燃料・塗料</v>
          </cell>
          <cell r="C15" t="str">
            <v>ｶﾞｿﾘﾝ（作業車用）</v>
          </cell>
          <cell r="D15" t="str">
            <v>レギュラースタンド</v>
          </cell>
          <cell r="E15" t="str">
            <v>㍑</v>
          </cell>
          <cell r="F15">
            <v>118.5</v>
          </cell>
          <cell r="J15" t="str">
            <v>台時</v>
          </cell>
          <cell r="K15">
            <v>54280</v>
          </cell>
        </row>
        <row r="16">
          <cell r="A16">
            <v>14</v>
          </cell>
          <cell r="B16" t="str">
            <v>木材等</v>
          </cell>
          <cell r="C16" t="str">
            <v>角材</v>
          </cell>
          <cell r="D16" t="str">
            <v>7.5×7.5×400cm</v>
          </cell>
          <cell r="E16" t="str">
            <v>本</v>
          </cell>
          <cell r="F16">
            <v>765</v>
          </cell>
          <cell r="J16" t="str">
            <v>台時</v>
          </cell>
          <cell r="K16">
            <v>128990</v>
          </cell>
        </row>
        <row r="17">
          <cell r="A17">
            <v>15</v>
          </cell>
          <cell r="B17" t="str">
            <v>木材等</v>
          </cell>
          <cell r="C17" t="str">
            <v>角材</v>
          </cell>
          <cell r="D17" t="str">
            <v>6.0×6.0×400cm</v>
          </cell>
          <cell r="E17" t="str">
            <v>本</v>
          </cell>
          <cell r="F17">
            <v>500</v>
          </cell>
          <cell r="J17" t="str">
            <v>台時</v>
          </cell>
          <cell r="K17">
            <v>41900</v>
          </cell>
        </row>
        <row r="18">
          <cell r="A18">
            <v>16</v>
          </cell>
          <cell r="B18" t="str">
            <v>木材等</v>
          </cell>
          <cell r="C18" t="str">
            <v>角材</v>
          </cell>
          <cell r="D18" t="str">
            <v>6.0×6.0×200cm</v>
          </cell>
          <cell r="E18" t="str">
            <v>本</v>
          </cell>
          <cell r="F18">
            <v>659</v>
          </cell>
          <cell r="J18" t="str">
            <v>台時</v>
          </cell>
          <cell r="K18">
            <v>129550</v>
          </cell>
        </row>
        <row r="19">
          <cell r="A19">
            <v>17</v>
          </cell>
          <cell r="B19" t="str">
            <v>木材等</v>
          </cell>
          <cell r="C19" t="str">
            <v>板材</v>
          </cell>
          <cell r="D19" t="str">
            <v>1.2×18.0×400cm</v>
          </cell>
          <cell r="E19" t="str">
            <v>枚</v>
          </cell>
          <cell r="F19">
            <v>360</v>
          </cell>
          <cell r="J19" t="str">
            <v>台日</v>
          </cell>
          <cell r="K19">
            <v>18630</v>
          </cell>
        </row>
        <row r="20">
          <cell r="A20">
            <v>18</v>
          </cell>
          <cell r="B20" t="str">
            <v>土木・建築資材</v>
          </cell>
          <cell r="C20" t="str">
            <v>セメント</v>
          </cell>
          <cell r="D20" t="str">
            <v>普通ﾎﾞﾙﾄﾗﾝﾄﾞ</v>
          </cell>
          <cell r="E20" t="str">
            <v>kg</v>
          </cell>
          <cell r="F20">
            <v>19</v>
          </cell>
          <cell r="J20" t="str">
            <v>台日</v>
          </cell>
          <cell r="K20">
            <v>11050</v>
          </cell>
        </row>
        <row r="21">
          <cell r="A21">
            <v>19</v>
          </cell>
          <cell r="B21" t="str">
            <v>土木・建築資材</v>
          </cell>
          <cell r="C21" t="str">
            <v>砂利</v>
          </cell>
          <cell r="D21" t="str">
            <v>25mm以下（木更津）</v>
          </cell>
          <cell r="E21" t="str">
            <v>ｍ３</v>
          </cell>
          <cell r="F21">
            <v>3350</v>
          </cell>
          <cell r="J21" t="str">
            <v>台日</v>
          </cell>
          <cell r="K21">
            <v>7500</v>
          </cell>
        </row>
        <row r="22">
          <cell r="A22">
            <v>20</v>
          </cell>
          <cell r="B22" t="str">
            <v>土木・建築資材</v>
          </cell>
          <cell r="C22" t="str">
            <v>砂</v>
          </cell>
          <cell r="D22" t="str">
            <v>（中目）</v>
          </cell>
          <cell r="E22" t="str">
            <v>ｍ３</v>
          </cell>
          <cell r="F22">
            <v>3175</v>
          </cell>
          <cell r="J22" t="str">
            <v>台日</v>
          </cell>
          <cell r="K22">
            <v>4190</v>
          </cell>
        </row>
        <row r="23">
          <cell r="A23">
            <v>21</v>
          </cell>
          <cell r="B23" t="str">
            <v>土木・建築資材</v>
          </cell>
          <cell r="C23" t="str">
            <v>玉石</v>
          </cell>
          <cell r="D23" t="str">
            <v>個</v>
          </cell>
          <cell r="E23">
            <v>530</v>
          </cell>
          <cell r="F23">
            <v>21</v>
          </cell>
          <cell r="J23">
            <v>1570</v>
          </cell>
        </row>
        <row r="24">
          <cell r="A24">
            <v>22</v>
          </cell>
          <cell r="B24" t="str">
            <v>木材等</v>
          </cell>
          <cell r="C24" t="str">
            <v>板材（型枠用）</v>
          </cell>
          <cell r="D24" t="str">
            <v>1.5×15.0×400cm</v>
          </cell>
          <cell r="E24" t="str">
            <v>枚</v>
          </cell>
          <cell r="F24">
            <v>375</v>
          </cell>
          <cell r="J24" t="str">
            <v>台日</v>
          </cell>
          <cell r="K24">
            <v>5080</v>
          </cell>
        </row>
        <row r="25">
          <cell r="A25">
            <v>23</v>
          </cell>
          <cell r="B25" t="str">
            <v>土木・建築資材</v>
          </cell>
          <cell r="C25" t="str">
            <v>硬質塩化ﾋﾞﾆｰﾙ管</v>
          </cell>
          <cell r="D25" t="str">
            <v>16.5×0.51×66cm</v>
          </cell>
          <cell r="E25" t="str">
            <v>本</v>
          </cell>
          <cell r="F25">
            <v>620</v>
          </cell>
          <cell r="J25" t="str">
            <v>台日</v>
          </cell>
          <cell r="K25">
            <v>2010</v>
          </cell>
        </row>
        <row r="26">
          <cell r="A26">
            <v>24</v>
          </cell>
          <cell r="B26" t="str">
            <v>土木・建築資材</v>
          </cell>
          <cell r="C26" t="str">
            <v>金属標(公共用)</v>
          </cell>
          <cell r="D26" t="str">
            <v>φ80mm×90mm</v>
          </cell>
          <cell r="E26" t="str">
            <v>個</v>
          </cell>
          <cell r="F26">
            <v>2160</v>
          </cell>
          <cell r="J26" t="str">
            <v>台日</v>
          </cell>
          <cell r="K26">
            <v>1180</v>
          </cell>
        </row>
        <row r="27">
          <cell r="A27">
            <v>25</v>
          </cell>
          <cell r="B27" t="str">
            <v>木材等</v>
          </cell>
          <cell r="C27" t="str">
            <v>化粧ベニヤ板</v>
          </cell>
          <cell r="D27" t="str">
            <v>182×91×0.4cm</v>
          </cell>
          <cell r="E27" t="str">
            <v>枚</v>
          </cell>
          <cell r="F27">
            <v>1285</v>
          </cell>
          <cell r="J27" t="str">
            <v>台日</v>
          </cell>
        </row>
        <row r="28">
          <cell r="A28">
            <v>26</v>
          </cell>
          <cell r="B28" t="str">
            <v>木材等</v>
          </cell>
          <cell r="C28" t="str">
            <v>角材</v>
          </cell>
          <cell r="D28" t="str">
            <v>5.8×5.8×400cm</v>
          </cell>
          <cell r="E28" t="str">
            <v>本</v>
          </cell>
          <cell r="F28">
            <v>1166</v>
          </cell>
        </row>
        <row r="29">
          <cell r="A29">
            <v>27</v>
          </cell>
          <cell r="B29" t="str">
            <v>木材等</v>
          </cell>
          <cell r="C29" t="str">
            <v>角材</v>
          </cell>
          <cell r="D29" t="str">
            <v>4.5×3.6×400cm</v>
          </cell>
          <cell r="E29" t="str">
            <v>本</v>
          </cell>
          <cell r="F29">
            <v>680</v>
          </cell>
          <cell r="J29">
            <v>2500</v>
          </cell>
        </row>
        <row r="30">
          <cell r="A30">
            <v>28</v>
          </cell>
          <cell r="B30" t="str">
            <v>ﾌｨﾙﾑ等</v>
          </cell>
          <cell r="C30" t="str">
            <v>航空ﾌｨﾙﾑ ﾓﾉｸﾛ</v>
          </cell>
          <cell r="D30" t="str">
            <v>2405 DOUBLE-X 9.5in×250ft</v>
          </cell>
          <cell r="E30" t="str">
            <v>本</v>
          </cell>
          <cell r="F30">
            <v>90000</v>
          </cell>
        </row>
        <row r="31">
          <cell r="A31">
            <v>29</v>
          </cell>
          <cell r="B31" t="str">
            <v>ﾌｨﾙﾑ等</v>
          </cell>
          <cell r="C31" t="str">
            <v>航空ﾌｨﾙﾑ ｶﾗｰ</v>
          </cell>
          <cell r="D31" t="str">
            <v>2444 SP981 9.5in×200ft</v>
          </cell>
          <cell r="E31" t="str">
            <v>本</v>
          </cell>
          <cell r="F31">
            <v>125000</v>
          </cell>
          <cell r="J31" t="str">
            <v>台日</v>
          </cell>
          <cell r="K31">
            <v>1310</v>
          </cell>
        </row>
        <row r="32">
          <cell r="A32">
            <v>30</v>
          </cell>
          <cell r="B32" t="str">
            <v>印画紙・感光紙等</v>
          </cell>
          <cell r="C32" t="str">
            <v>印画紙(WPﾍﾟｰﾊﾟｰ)</v>
          </cell>
          <cell r="D32" t="str">
            <v>密着用24cm×26cm</v>
          </cell>
          <cell r="E32" t="str">
            <v>枚</v>
          </cell>
          <cell r="F32">
            <v>83</v>
          </cell>
          <cell r="J32">
            <v>10440</v>
          </cell>
        </row>
        <row r="33">
          <cell r="A33">
            <v>31</v>
          </cell>
          <cell r="B33" t="str">
            <v>印画紙・感光紙等</v>
          </cell>
          <cell r="C33" t="str">
            <v>ｶﾗｰ印画紙(WPﾍﾟｰﾊﾟｰ)</v>
          </cell>
          <cell r="D33" t="str">
            <v>密着用24cm×26cm</v>
          </cell>
          <cell r="E33" t="str">
            <v>枚</v>
          </cell>
          <cell r="F33">
            <v>125</v>
          </cell>
          <cell r="J33" t="str">
            <v>台日</v>
          </cell>
        </row>
        <row r="34">
          <cell r="A34">
            <v>32</v>
          </cell>
          <cell r="B34" t="str">
            <v>ﾌｨﾙﾑ等</v>
          </cell>
          <cell r="C34" t="str">
            <v>ﾎﾟｼﾞﾌｨﾙﾑ ﾓﾉｸﾛ</v>
          </cell>
          <cell r="D34" t="str">
            <v>24cm×26cm</v>
          </cell>
          <cell r="E34" t="str">
            <v>枚</v>
          </cell>
          <cell r="F34">
            <v>221</v>
          </cell>
          <cell r="J34" t="str">
            <v>台日</v>
          </cell>
        </row>
        <row r="35">
          <cell r="A35">
            <v>33</v>
          </cell>
          <cell r="B35" t="str">
            <v>印画紙・感光紙等</v>
          </cell>
          <cell r="C35" t="str">
            <v>印画紙(WPﾍﾟｰﾊﾟｰ)</v>
          </cell>
          <cell r="D35" t="str">
            <v>引伸用49.5cm×51cm</v>
          </cell>
          <cell r="E35" t="str">
            <v>枚</v>
          </cell>
          <cell r="F35">
            <v>392</v>
          </cell>
          <cell r="J35" t="str">
            <v>台日</v>
          </cell>
          <cell r="K35">
            <v>550</v>
          </cell>
        </row>
        <row r="36">
          <cell r="A36">
            <v>34</v>
          </cell>
          <cell r="B36" t="str">
            <v>印画紙・感光紙等</v>
          </cell>
          <cell r="C36" t="str">
            <v>ｶﾗｰ印画紙(WPﾍﾟｰﾊﾟｰ)</v>
          </cell>
          <cell r="D36" t="str">
            <v>引伸用49.5cm×51cm</v>
          </cell>
          <cell r="E36" t="str">
            <v>枚</v>
          </cell>
          <cell r="F36">
            <v>340</v>
          </cell>
          <cell r="J36" t="str">
            <v>台日</v>
          </cell>
          <cell r="K36">
            <v>470</v>
          </cell>
        </row>
        <row r="37">
          <cell r="A37">
            <v>35</v>
          </cell>
          <cell r="B37" t="str">
            <v>印画紙・感光紙等</v>
          </cell>
          <cell r="C37" t="str">
            <v>印画紙(WPﾍﾟｰﾊﾟｰ)</v>
          </cell>
          <cell r="D37" t="str">
            <v>引伸用15cm×15cm</v>
          </cell>
          <cell r="E37" t="str">
            <v>枚</v>
          </cell>
          <cell r="F37">
            <v>34</v>
          </cell>
          <cell r="J37">
            <v>6960</v>
          </cell>
        </row>
        <row r="38">
          <cell r="A38">
            <v>36</v>
          </cell>
          <cell r="B38" t="str">
            <v>印画紙・感光紙等</v>
          </cell>
          <cell r="C38" t="str">
            <v>印画紙(WPﾍﾟｰﾊﾟｰ)</v>
          </cell>
          <cell r="D38" t="str">
            <v>引伸用110.5cm×100cm</v>
          </cell>
          <cell r="E38" t="str">
            <v>枚</v>
          </cell>
          <cell r="F38">
            <v>1670</v>
          </cell>
          <cell r="J38" t="str">
            <v>台日</v>
          </cell>
          <cell r="K38">
            <v>11140</v>
          </cell>
        </row>
        <row r="39">
          <cell r="A39">
            <v>37</v>
          </cell>
          <cell r="B39" t="str">
            <v>ﾌｨﾙﾑ等</v>
          </cell>
          <cell r="C39" t="str">
            <v>標定図複写ﾌｨﾙﾑ</v>
          </cell>
          <cell r="D39" t="str">
            <v>B4判ネガ用</v>
          </cell>
          <cell r="E39" t="str">
            <v>枚</v>
          </cell>
          <cell r="F39">
            <v>314</v>
          </cell>
          <cell r="J39" t="str">
            <v>台日</v>
          </cell>
        </row>
        <row r="40">
          <cell r="A40">
            <v>38</v>
          </cell>
          <cell r="B40" t="str">
            <v>ﾌｨﾙﾑ等</v>
          </cell>
          <cell r="C40" t="str">
            <v>標定図複写ﾌｨﾙﾑ</v>
          </cell>
          <cell r="D40" t="str">
            <v>B4判ポジ用</v>
          </cell>
          <cell r="E40" t="str">
            <v>枚</v>
          </cell>
          <cell r="F40">
            <v>325</v>
          </cell>
          <cell r="J40" t="str">
            <v>台日</v>
          </cell>
          <cell r="K40">
            <v>480</v>
          </cell>
        </row>
        <row r="41">
          <cell r="A41">
            <v>39</v>
          </cell>
          <cell r="B41" t="str">
            <v>印画紙・感光紙等</v>
          </cell>
          <cell r="C41" t="str">
            <v>複製用印画紙</v>
          </cell>
          <cell r="D41" t="str">
            <v>四六判相当</v>
          </cell>
          <cell r="E41" t="str">
            <v>枚</v>
          </cell>
          <cell r="F41">
            <v>1063</v>
          </cell>
          <cell r="J41" t="str">
            <v>台日</v>
          </cell>
        </row>
        <row r="42">
          <cell r="A42">
            <v>40</v>
          </cell>
          <cell r="B42" t="str">
            <v>ﾌｨﾙﾑ等</v>
          </cell>
          <cell r="C42" t="str">
            <v>ｶﾗｰﾌｨﾙﾑ</v>
          </cell>
          <cell r="D42" t="str">
            <v>ISO100(35mm×36枚)</v>
          </cell>
          <cell r="E42" t="str">
            <v>本</v>
          </cell>
          <cell r="F42">
            <v>238</v>
          </cell>
          <cell r="J42" t="str">
            <v>台日</v>
          </cell>
          <cell r="K42">
            <v>1970</v>
          </cell>
        </row>
        <row r="43">
          <cell r="A43">
            <v>41</v>
          </cell>
          <cell r="B43" t="str">
            <v>印画紙・感光紙等</v>
          </cell>
          <cell r="C43" t="str">
            <v>地上写真用印画紙</v>
          </cell>
          <cell r="D43" t="str">
            <v>6.0cm×8.2cm</v>
          </cell>
          <cell r="E43" t="str">
            <v>枚</v>
          </cell>
          <cell r="F43">
            <v>45</v>
          </cell>
          <cell r="J43">
            <v>4090</v>
          </cell>
        </row>
        <row r="44">
          <cell r="A44">
            <v>42</v>
          </cell>
          <cell r="B44" t="str">
            <v>作業込み単価</v>
          </cell>
          <cell r="C44" t="str">
            <v>地形図</v>
          </cell>
          <cell r="D44" t="str">
            <v>1/50,000</v>
          </cell>
          <cell r="E44" t="str">
            <v>枚</v>
          </cell>
          <cell r="F44">
            <v>276</v>
          </cell>
          <cell r="J44" t="str">
            <v>台時</v>
          </cell>
          <cell r="K44">
            <v>540</v>
          </cell>
        </row>
        <row r="45">
          <cell r="A45">
            <v>43</v>
          </cell>
          <cell r="B45" t="str">
            <v>作業込み単価</v>
          </cell>
          <cell r="C45" t="str">
            <v>地形図</v>
          </cell>
          <cell r="D45" t="str">
            <v>1/25,000</v>
          </cell>
          <cell r="E45" t="str">
            <v>枚</v>
          </cell>
          <cell r="F45">
            <v>257</v>
          </cell>
          <cell r="J45">
            <v>100</v>
          </cell>
        </row>
        <row r="46">
          <cell r="A46">
            <v>44</v>
          </cell>
          <cell r="B46" t="str">
            <v>作業込み単価</v>
          </cell>
          <cell r="C46" t="str">
            <v>地形図</v>
          </cell>
          <cell r="D46" t="str">
            <v>1/10,000</v>
          </cell>
          <cell r="E46" t="str">
            <v>枚</v>
          </cell>
          <cell r="F46">
            <v>429</v>
          </cell>
          <cell r="J46" t="str">
            <v>台日</v>
          </cell>
          <cell r="K46">
            <v>755</v>
          </cell>
        </row>
        <row r="47">
          <cell r="A47">
            <v>45</v>
          </cell>
          <cell r="B47" t="str">
            <v>作業込み単価</v>
          </cell>
          <cell r="C47" t="str">
            <v>地形図</v>
          </cell>
          <cell r="D47" t="str">
            <v>1/2,500</v>
          </cell>
          <cell r="E47" t="str">
            <v>枚</v>
          </cell>
          <cell r="F47">
            <v>714</v>
          </cell>
          <cell r="J47" t="str">
            <v>台時</v>
          </cell>
          <cell r="K47">
            <v>625</v>
          </cell>
        </row>
        <row r="48">
          <cell r="A48">
            <v>46</v>
          </cell>
          <cell r="B48" t="str">
            <v>電算機関係品</v>
          </cell>
          <cell r="C48" t="str">
            <v>フロッピーディスク</v>
          </cell>
          <cell r="D48" t="str">
            <v>3.5ｲﾝﾁ 2HD</v>
          </cell>
          <cell r="E48" t="str">
            <v>枚</v>
          </cell>
          <cell r="F48">
            <v>27</v>
          </cell>
          <cell r="J48">
            <v>150</v>
          </cell>
        </row>
        <row r="49">
          <cell r="A49">
            <v>47</v>
          </cell>
          <cell r="B49" t="str">
            <v>電算機関係品</v>
          </cell>
          <cell r="C49" t="str">
            <v>光磁気ディスク(MO)</v>
          </cell>
          <cell r="D49" t="str">
            <v>640MB</v>
          </cell>
          <cell r="E49" t="str">
            <v>枚</v>
          </cell>
          <cell r="F49">
            <v>303</v>
          </cell>
          <cell r="J49" t="str">
            <v>台日</v>
          </cell>
          <cell r="K49">
            <v>220</v>
          </cell>
        </row>
        <row r="50">
          <cell r="A50">
            <v>48</v>
          </cell>
          <cell r="B50" t="str">
            <v>電算機関係品</v>
          </cell>
          <cell r="C50" t="str">
            <v>磁気テープ(MT)</v>
          </cell>
          <cell r="D50" t="str">
            <v>1200ft</v>
          </cell>
          <cell r="E50" t="str">
            <v>本</v>
          </cell>
          <cell r="F50">
            <v>3000</v>
          </cell>
          <cell r="J50" t="str">
            <v>台日</v>
          </cell>
        </row>
        <row r="51">
          <cell r="A51">
            <v>49</v>
          </cell>
          <cell r="B51" t="str">
            <v>用紙等</v>
          </cell>
          <cell r="C51" t="str">
            <v>出力用紙ｲﾝｸｼﾞｪｯﾄ用</v>
          </cell>
          <cell r="D51" t="str">
            <v>80cm×110cm</v>
          </cell>
          <cell r="E51" t="str">
            <v>枚</v>
          </cell>
          <cell r="F51">
            <v>150</v>
          </cell>
          <cell r="J51">
            <v>17420</v>
          </cell>
        </row>
        <row r="52">
          <cell r="A52">
            <v>50</v>
          </cell>
          <cell r="B52" t="str">
            <v>ﾎﾟﾘｴｽﾃﾙｼｰﾄ等</v>
          </cell>
          <cell r="C52" t="str">
            <v>ﾎﾟﾘｴｽﾃﾙﾌｨﾙﾑ♯300</v>
          </cell>
          <cell r="D52" t="str">
            <v>80cm×110cm</v>
          </cell>
          <cell r="E52" t="str">
            <v>枚</v>
          </cell>
          <cell r="F52">
            <v>882</v>
          </cell>
        </row>
        <row r="53">
          <cell r="A53">
            <v>51</v>
          </cell>
          <cell r="B53" t="str">
            <v>ﾎﾟﾘｴｽﾃﾙｼｰﾄ等</v>
          </cell>
          <cell r="C53" t="str">
            <v>ﾎﾟﾘｴｽﾃﾙﾌｨﾙﾑ♯400</v>
          </cell>
          <cell r="D53" t="str">
            <v>80cm×110cm</v>
          </cell>
          <cell r="E53" t="str">
            <v>枚</v>
          </cell>
          <cell r="F53">
            <v>1128</v>
          </cell>
          <cell r="J53" t="str">
            <v>台日</v>
          </cell>
          <cell r="K53">
            <v>1160</v>
          </cell>
        </row>
        <row r="54">
          <cell r="A54">
            <v>52</v>
          </cell>
          <cell r="B54" t="str">
            <v>ﾎﾟﾘｴｽﾃﾙｼｰﾄ等</v>
          </cell>
          <cell r="C54" t="str">
            <v>ﾎﾟﾘｴｽﾃﾙﾌｨﾙﾑ♯500</v>
          </cell>
          <cell r="D54" t="str">
            <v>80cm×110cm</v>
          </cell>
          <cell r="E54" t="str">
            <v>枚</v>
          </cell>
          <cell r="F54">
            <v>1413</v>
          </cell>
        </row>
        <row r="55">
          <cell r="A55">
            <v>53</v>
          </cell>
          <cell r="B55" t="str">
            <v>ﾎﾟﾘｴｽﾃﾙｼｰﾄ等</v>
          </cell>
          <cell r="C55" t="str">
            <v>ﾄﾚｰｽﾀｰ</v>
          </cell>
          <cell r="D55" t="str">
            <v>Ａ１判</v>
          </cell>
          <cell r="E55" t="str">
            <v>枚</v>
          </cell>
          <cell r="F55">
            <v>336</v>
          </cell>
        </row>
        <row r="56">
          <cell r="A56">
            <v>54</v>
          </cell>
          <cell r="B56" t="str">
            <v>製図用品</v>
          </cell>
          <cell r="C56" t="str">
            <v>ﾄﾚｰｼﾝｸﾞﾍﾟｰﾊﾟｰ</v>
          </cell>
          <cell r="D56" t="str">
            <v>80cm×110cm</v>
          </cell>
          <cell r="E56" t="str">
            <v>枚</v>
          </cell>
          <cell r="F56">
            <v>200</v>
          </cell>
        </row>
        <row r="57">
          <cell r="A57">
            <v>55</v>
          </cell>
          <cell r="B57" t="str">
            <v>ﾌｨﾙﾑ等</v>
          </cell>
          <cell r="C57" t="str">
            <v>オートポジフィルム</v>
          </cell>
          <cell r="D57" t="str">
            <v>80cm×110cm</v>
          </cell>
          <cell r="E57" t="str">
            <v>枚</v>
          </cell>
          <cell r="F57">
            <v>2021</v>
          </cell>
        </row>
        <row r="58">
          <cell r="A58">
            <v>56</v>
          </cell>
          <cell r="B58" t="str">
            <v>用紙等</v>
          </cell>
          <cell r="C58" t="str">
            <v>静電用紙</v>
          </cell>
          <cell r="D58" t="str">
            <v>90cm×100cm</v>
          </cell>
          <cell r="E58" t="str">
            <v>枚</v>
          </cell>
          <cell r="F58">
            <v>200</v>
          </cell>
        </row>
        <row r="59">
          <cell r="A59">
            <v>57</v>
          </cell>
          <cell r="B59" t="str">
            <v>用紙等</v>
          </cell>
          <cell r="C59" t="str">
            <v>静電用フィルム</v>
          </cell>
          <cell r="D59" t="str">
            <v>90cm×100cm</v>
          </cell>
          <cell r="E59" t="str">
            <v>枚</v>
          </cell>
          <cell r="F59">
            <v>600</v>
          </cell>
        </row>
        <row r="60">
          <cell r="A60">
            <v>58</v>
          </cell>
          <cell r="B60" t="str">
            <v>ﾎﾟﾘｴｽﾃﾙｼｰﾄ等</v>
          </cell>
          <cell r="C60" t="str">
            <v>ﾎﾟﾘｴｽﾃﾙｾｸｼｮﾝ</v>
          </cell>
          <cell r="D60" t="str">
            <v>Ａ１判</v>
          </cell>
          <cell r="E60" t="str">
            <v>枚</v>
          </cell>
          <cell r="F60">
            <v>300</v>
          </cell>
        </row>
        <row r="61">
          <cell r="A61">
            <v>59</v>
          </cell>
          <cell r="B61" t="str">
            <v>製図用品</v>
          </cell>
          <cell r="C61" t="str">
            <v>自動製図機用ｲﾝｸﾍﾟﾝ</v>
          </cell>
          <cell r="D61" t="str">
            <v>本</v>
          </cell>
          <cell r="E61">
            <v>4750</v>
          </cell>
          <cell r="F61">
            <v>59</v>
          </cell>
        </row>
        <row r="62">
          <cell r="A62">
            <v>60</v>
          </cell>
          <cell r="B62" t="str">
            <v>印画紙・感光紙等</v>
          </cell>
          <cell r="C62" t="str">
            <v>陽画感光紙</v>
          </cell>
          <cell r="D62" t="str">
            <v>乾式　四六判</v>
          </cell>
          <cell r="E62" t="str">
            <v>枚</v>
          </cell>
          <cell r="F62">
            <v>65</v>
          </cell>
        </row>
        <row r="63">
          <cell r="A63">
            <v>61</v>
          </cell>
          <cell r="B63" t="str">
            <v>燃料・塗料</v>
          </cell>
          <cell r="C63" t="str">
            <v>ガソリン</v>
          </cell>
          <cell r="D63" t="str">
            <v>航空機用</v>
          </cell>
          <cell r="E63" t="str">
            <v>㍑</v>
          </cell>
          <cell r="F63">
            <v>230</v>
          </cell>
        </row>
        <row r="64">
          <cell r="A64">
            <v>62</v>
          </cell>
          <cell r="B64" t="str">
            <v>燃料・塗料</v>
          </cell>
          <cell r="C64" t="str">
            <v>オイル</v>
          </cell>
          <cell r="D64" t="str">
            <v>航空機用</v>
          </cell>
          <cell r="E64" t="str">
            <v>㍑</v>
          </cell>
          <cell r="F64">
            <v>1005</v>
          </cell>
        </row>
        <row r="65">
          <cell r="A65">
            <v>63</v>
          </cell>
          <cell r="B65" t="str">
            <v>その他</v>
          </cell>
          <cell r="C65" t="str">
            <v>飛行場使用料</v>
          </cell>
          <cell r="D65" t="str">
            <v>回</v>
          </cell>
          <cell r="E65">
            <v>833</v>
          </cell>
          <cell r="F65">
            <v>63</v>
          </cell>
        </row>
        <row r="66">
          <cell r="A66">
            <v>64</v>
          </cell>
          <cell r="B66" t="str">
            <v>その他</v>
          </cell>
          <cell r="C66" t="str">
            <v>停留格納料</v>
          </cell>
          <cell r="D66" t="str">
            <v>日</v>
          </cell>
          <cell r="E66">
            <v>8689</v>
          </cell>
          <cell r="F66">
            <v>64</v>
          </cell>
        </row>
        <row r="67">
          <cell r="A67">
            <v>65</v>
          </cell>
          <cell r="B67" t="str">
            <v>用紙等</v>
          </cell>
          <cell r="C67" t="str">
            <v>上質紙</v>
          </cell>
          <cell r="D67" t="str">
            <v>A3判</v>
          </cell>
          <cell r="E67" t="str">
            <v>枚</v>
          </cell>
          <cell r="F67">
            <v>1.4</v>
          </cell>
        </row>
        <row r="68">
          <cell r="A68">
            <v>66</v>
          </cell>
          <cell r="B68" t="str">
            <v>用紙等</v>
          </cell>
          <cell r="C68" t="str">
            <v>上質紙</v>
          </cell>
          <cell r="D68" t="str">
            <v>A4判</v>
          </cell>
          <cell r="E68" t="str">
            <v>枚</v>
          </cell>
          <cell r="F68">
            <v>0.7</v>
          </cell>
        </row>
        <row r="69">
          <cell r="A69">
            <v>67</v>
          </cell>
          <cell r="B69" t="str">
            <v>用紙等</v>
          </cell>
          <cell r="C69" t="str">
            <v>上質紙</v>
          </cell>
          <cell r="D69" t="str">
            <v>四六判</v>
          </cell>
          <cell r="E69" t="str">
            <v>枚</v>
          </cell>
          <cell r="F69">
            <v>10.1</v>
          </cell>
        </row>
        <row r="70">
          <cell r="A70">
            <v>68</v>
          </cell>
          <cell r="B70">
            <v>68</v>
          </cell>
        </row>
        <row r="71">
          <cell r="A71">
            <v>69</v>
          </cell>
          <cell r="B71">
            <v>69</v>
          </cell>
        </row>
        <row r="72">
          <cell r="A72">
            <v>70</v>
          </cell>
          <cell r="B72">
            <v>70</v>
          </cell>
        </row>
        <row r="73">
          <cell r="A73">
            <v>71</v>
          </cell>
          <cell r="B73" t="str">
            <v>比率にて計上する費用</v>
          </cell>
          <cell r="C73" t="str">
            <v>雑品</v>
          </cell>
          <cell r="D73" t="str">
            <v>直接人件費に対する</v>
          </cell>
          <cell r="E73" t="str">
            <v>式</v>
          </cell>
          <cell r="F73">
            <v>71</v>
          </cell>
        </row>
        <row r="74">
          <cell r="A74">
            <v>72</v>
          </cell>
          <cell r="B74" t="str">
            <v>比率にて計上する費用</v>
          </cell>
          <cell r="C74" t="str">
            <v>雑品</v>
          </cell>
          <cell r="D74" t="str">
            <v>全材料費に対する</v>
          </cell>
          <cell r="E74" t="str">
            <v>式</v>
          </cell>
          <cell r="F74">
            <v>72</v>
          </cell>
        </row>
        <row r="75">
          <cell r="A75">
            <v>73</v>
          </cell>
          <cell r="B75" t="str">
            <v>比率にて計上する費用</v>
          </cell>
          <cell r="C75" t="str">
            <v>文具類</v>
          </cell>
          <cell r="D75" t="str">
            <v>地形図等に対する</v>
          </cell>
          <cell r="E75" t="str">
            <v>式</v>
          </cell>
          <cell r="F75">
            <v>73</v>
          </cell>
        </row>
        <row r="76">
          <cell r="A76">
            <v>74</v>
          </cell>
          <cell r="B76" t="str">
            <v>比率にて計上する費用</v>
          </cell>
          <cell r="C76" t="str">
            <v>処理薬品</v>
          </cell>
          <cell r="D76" t="str">
            <v>航空ﾌｨﾙﾑ費用に対する</v>
          </cell>
          <cell r="E76" t="str">
            <v>式</v>
          </cell>
          <cell r="F76">
            <v>74</v>
          </cell>
        </row>
        <row r="77">
          <cell r="A77">
            <v>75</v>
          </cell>
          <cell r="B77" t="str">
            <v>比率にて計上する費用</v>
          </cell>
          <cell r="C77" t="str">
            <v>処理薬品</v>
          </cell>
          <cell r="D77" t="str">
            <v>引伸・地上写真ﾌｨﾙﾑ</v>
          </cell>
          <cell r="E77" t="str">
            <v>式</v>
          </cell>
          <cell r="F77">
            <v>75</v>
          </cell>
        </row>
        <row r="78">
          <cell r="A78">
            <v>76</v>
          </cell>
          <cell r="B78" t="str">
            <v>比率にて計上する費用</v>
          </cell>
          <cell r="C78" t="str">
            <v>処理薬品</v>
          </cell>
          <cell r="D78" t="str">
            <v>複製印画紙に対する</v>
          </cell>
          <cell r="E78" t="str">
            <v>式</v>
          </cell>
          <cell r="F78">
            <v>76</v>
          </cell>
        </row>
        <row r="79">
          <cell r="A79">
            <v>77</v>
          </cell>
          <cell r="B79" t="str">
            <v>比率にて計上する費用</v>
          </cell>
          <cell r="C79" t="str">
            <v>諸材料</v>
          </cell>
          <cell r="D79" t="str">
            <v>対標材料に対する</v>
          </cell>
          <cell r="E79" t="str">
            <v>式</v>
          </cell>
          <cell r="F79">
            <v>77</v>
          </cell>
        </row>
        <row r="80">
          <cell r="A80">
            <v>78</v>
          </cell>
          <cell r="B80" t="str">
            <v>比率にて計上する費用</v>
          </cell>
          <cell r="C80" t="str">
            <v>用紙類</v>
          </cell>
          <cell r="D80" t="str">
            <v>全材料費に対する</v>
          </cell>
          <cell r="E80" t="str">
            <v>式</v>
          </cell>
          <cell r="F80">
            <v>78</v>
          </cell>
        </row>
        <row r="81">
          <cell r="A81">
            <v>79</v>
          </cell>
          <cell r="B81" t="str">
            <v>比率にて計上する費用</v>
          </cell>
          <cell r="C81" t="str">
            <v>埋標材料</v>
          </cell>
          <cell r="D81" t="str">
            <v>型枠、セメント等</v>
          </cell>
          <cell r="E81" t="str">
            <v>式</v>
          </cell>
          <cell r="F81">
            <v>79</v>
          </cell>
        </row>
        <row r="82">
          <cell r="A82">
            <v>80</v>
          </cell>
          <cell r="B82" t="str">
            <v>比率にて計上する費用</v>
          </cell>
          <cell r="C82" t="str">
            <v>割合で求めた材料費</v>
          </cell>
          <cell r="D82" t="str">
            <v>直接人件費に対する</v>
          </cell>
          <cell r="E82" t="str">
            <v>式</v>
          </cell>
          <cell r="F82">
            <v>80</v>
          </cell>
        </row>
        <row r="83">
          <cell r="A83">
            <v>81</v>
          </cell>
          <cell r="B83">
            <v>81</v>
          </cell>
          <cell r="C83" t="str">
            <v>割合で求めたｿﾌﾄｳｪｱﾗｲｾﾝｽ料</v>
          </cell>
          <cell r="D83" t="str">
            <v>直接人件費に対する</v>
          </cell>
          <cell r="E83" t="str">
            <v>式</v>
          </cell>
        </row>
        <row r="84">
          <cell r="A84">
            <v>82</v>
          </cell>
          <cell r="B84">
            <v>82</v>
          </cell>
        </row>
        <row r="85">
          <cell r="A85">
            <v>83</v>
          </cell>
          <cell r="B85">
            <v>83</v>
          </cell>
        </row>
        <row r="86">
          <cell r="A86">
            <v>100</v>
          </cell>
          <cell r="B86">
            <v>100</v>
          </cell>
          <cell r="C86" t="str">
            <v>作業用自動車</v>
          </cell>
          <cell r="D86" t="str">
            <v>ﾗｲﾄﾊﾞﾝ1500cc</v>
          </cell>
          <cell r="E86" t="str">
            <v>台時</v>
          </cell>
          <cell r="F86">
            <v>183</v>
          </cell>
        </row>
        <row r="87">
          <cell r="A87">
            <v>101</v>
          </cell>
          <cell r="B87" t="str">
            <v>ﾎﾟﾘｴｽﾃﾙｼｰﾄ等</v>
          </cell>
          <cell r="C87" t="str">
            <v>ﾄﾚｰｽﾀｰ</v>
          </cell>
          <cell r="D87" t="str">
            <v>Z200 片面92cｍ×20ｍ</v>
          </cell>
          <cell r="E87" t="str">
            <v>本</v>
          </cell>
          <cell r="F87">
            <v>8960</v>
          </cell>
          <cell r="J87">
            <v>620</v>
          </cell>
        </row>
        <row r="88">
          <cell r="A88">
            <v>102</v>
          </cell>
          <cell r="B88" t="str">
            <v>土木・建築資材</v>
          </cell>
          <cell r="C88" t="str">
            <v>コンクリート杭</v>
          </cell>
          <cell r="D88" t="str">
            <v>12cm×12cm×120cm</v>
          </cell>
          <cell r="E88" t="str">
            <v>本</v>
          </cell>
          <cell r="F88">
            <v>1708</v>
          </cell>
          <cell r="J88" t="str">
            <v>台時</v>
          </cell>
          <cell r="K88">
            <v>250</v>
          </cell>
        </row>
        <row r="89">
          <cell r="A89">
            <v>103</v>
          </cell>
          <cell r="B89" t="str">
            <v>ﾎﾟﾘｴｽﾃﾙｼｰﾄ等</v>
          </cell>
          <cell r="C89" t="str">
            <v>ﾄﾚｰｽﾀｰ</v>
          </cell>
          <cell r="D89" t="str">
            <v>Z300 片面92cｍ×20ｍ</v>
          </cell>
          <cell r="E89" t="str">
            <v>本</v>
          </cell>
          <cell r="F89">
            <v>12400</v>
          </cell>
          <cell r="J89">
            <v>880</v>
          </cell>
        </row>
        <row r="90">
          <cell r="A90">
            <v>104</v>
          </cell>
          <cell r="B90" t="str">
            <v>ﾎﾟﾘｴｽﾃﾙｼｰﾄ等</v>
          </cell>
          <cell r="C90" t="str">
            <v>ｾｸｼｮﾝﾎﾟﾘｴｽﾃﾙﾌｨﾙﾑ</v>
          </cell>
          <cell r="D90" t="str">
            <v>0.9m×20m　#300</v>
          </cell>
          <cell r="E90" t="str">
            <v>本</v>
          </cell>
          <cell r="F90">
            <v>10600</v>
          </cell>
          <cell r="J90" t="str">
            <v>台時</v>
          </cell>
          <cell r="K90">
            <v>139380</v>
          </cell>
        </row>
        <row r="91">
          <cell r="A91">
            <v>105</v>
          </cell>
          <cell r="B91" t="str">
            <v>木材等</v>
          </cell>
          <cell r="C91" t="str">
            <v>木杭</v>
          </cell>
          <cell r="D91" t="str">
            <v>4.5cm×4.5cm×90cm</v>
          </cell>
          <cell r="E91" t="str">
            <v>本</v>
          </cell>
          <cell r="F91">
            <v>90</v>
          </cell>
          <cell r="J91">
            <v>17050</v>
          </cell>
        </row>
        <row r="92">
          <cell r="A92">
            <v>106</v>
          </cell>
          <cell r="B92" t="str">
            <v>用紙等</v>
          </cell>
          <cell r="C92" t="str">
            <v>記録紙(音響測深用）</v>
          </cell>
          <cell r="D92" t="str">
            <v>10ｍ</v>
          </cell>
          <cell r="E92" t="str">
            <v>本</v>
          </cell>
          <cell r="F92">
            <v>1200</v>
          </cell>
          <cell r="J92">
            <v>4290</v>
          </cell>
        </row>
        <row r="93">
          <cell r="A93">
            <v>107</v>
          </cell>
          <cell r="B93" t="str">
            <v>燃料・塗料</v>
          </cell>
          <cell r="C93" t="str">
            <v>ガソリン</v>
          </cell>
          <cell r="D93" t="str">
            <v>FRP船</v>
          </cell>
          <cell r="E93" t="str">
            <v>㍑</v>
          </cell>
          <cell r="F93">
            <v>119</v>
          </cell>
          <cell r="J93">
            <v>220</v>
          </cell>
        </row>
        <row r="94">
          <cell r="A94">
            <v>108</v>
          </cell>
          <cell r="B94" t="str">
            <v>その他</v>
          </cell>
          <cell r="C94" t="str">
            <v>資料およびコピー</v>
          </cell>
          <cell r="D94" t="str">
            <v>主題図</v>
          </cell>
          <cell r="E94" t="str">
            <v>式</v>
          </cell>
          <cell r="F94">
            <v>0</v>
          </cell>
          <cell r="J94" t="str">
            <v>台日</v>
          </cell>
          <cell r="K94">
            <v>1428</v>
          </cell>
        </row>
        <row r="95">
          <cell r="A95">
            <v>109</v>
          </cell>
          <cell r="B95" t="str">
            <v>その他</v>
          </cell>
          <cell r="C95" t="str">
            <v>調査報告書印刷製本</v>
          </cell>
          <cell r="D95" t="str">
            <v>主題図</v>
          </cell>
          <cell r="E95" t="str">
            <v>部</v>
          </cell>
          <cell r="F95">
            <v>0</v>
          </cell>
          <cell r="J95" t="str">
            <v>台日</v>
          </cell>
          <cell r="K95">
            <v>1304</v>
          </cell>
        </row>
        <row r="96">
          <cell r="A96">
            <v>110</v>
          </cell>
          <cell r="B96" t="str">
            <v>その他</v>
          </cell>
          <cell r="C96" t="str">
            <v>洪水ハザードマップ印刷</v>
          </cell>
          <cell r="D96" t="str">
            <v>主題図</v>
          </cell>
          <cell r="E96" t="str">
            <v>式</v>
          </cell>
          <cell r="F96">
            <v>0</v>
          </cell>
          <cell r="J96" t="str">
            <v>台日</v>
          </cell>
          <cell r="K96">
            <v>1304</v>
          </cell>
        </row>
        <row r="97">
          <cell r="A97">
            <v>111</v>
          </cell>
          <cell r="B97" t="str">
            <v>その他</v>
          </cell>
          <cell r="C97" t="str">
            <v>委員会資料コピー</v>
          </cell>
          <cell r="D97" t="str">
            <v>主題図</v>
          </cell>
          <cell r="E97" t="str">
            <v>式</v>
          </cell>
          <cell r="F97">
            <v>0</v>
          </cell>
          <cell r="J97" t="str">
            <v>台日</v>
          </cell>
          <cell r="K97">
            <v>4750</v>
          </cell>
        </row>
        <row r="98">
          <cell r="A98">
            <v>112</v>
          </cell>
          <cell r="B98" t="str">
            <v>その他</v>
          </cell>
          <cell r="C98" t="str">
            <v>地震防災マップ印刷</v>
          </cell>
          <cell r="D98" t="str">
            <v>主題図</v>
          </cell>
          <cell r="E98" t="str">
            <v>式</v>
          </cell>
          <cell r="F98">
            <v>0</v>
          </cell>
          <cell r="J98" t="str">
            <v>台日</v>
          </cell>
          <cell r="K98">
            <v>4242</v>
          </cell>
        </row>
        <row r="99">
          <cell r="A99">
            <v>113</v>
          </cell>
          <cell r="B99" t="str">
            <v>電算機関係品</v>
          </cell>
          <cell r="C99" t="str">
            <v>ＣＤ－Ｒ</v>
          </cell>
          <cell r="D99" t="str">
            <v>640MB</v>
          </cell>
          <cell r="E99" t="str">
            <v>枚</v>
          </cell>
          <cell r="F99">
            <v>48</v>
          </cell>
          <cell r="J99" t="str">
            <v>台時</v>
          </cell>
          <cell r="K99">
            <v>253000</v>
          </cell>
        </row>
        <row r="100">
          <cell r="A100">
            <v>114</v>
          </cell>
          <cell r="B100" t="str">
            <v>電算機関係品</v>
          </cell>
          <cell r="C100" t="str">
            <v>外付けﾊｰﾄﾞﾃﾞｨｽｸ</v>
          </cell>
          <cell r="D100" t="str">
            <v>500GB</v>
          </cell>
          <cell r="E100" t="str">
            <v>個</v>
          </cell>
          <cell r="F100">
            <v>7400</v>
          </cell>
        </row>
        <row r="101">
          <cell r="A101">
            <v>115</v>
          </cell>
          <cell r="B101" t="str">
            <v>電算機関係品</v>
          </cell>
          <cell r="C101" t="str">
            <v>外付けﾊｰﾄﾞﾃﾞｨｽｸ</v>
          </cell>
          <cell r="D101" t="str">
            <v>1TB</v>
          </cell>
          <cell r="E101" t="str">
            <v>個</v>
          </cell>
          <cell r="F101">
            <v>8740</v>
          </cell>
        </row>
        <row r="102">
          <cell r="A102">
            <v>116</v>
          </cell>
          <cell r="B102" t="str">
            <v>土木・建築資材</v>
          </cell>
          <cell r="C102" t="str">
            <v>補助地中標</v>
          </cell>
          <cell r="D102" t="str">
            <v>5㎝×5㎝×5㎜</v>
          </cell>
          <cell r="E102" t="str">
            <v>個</v>
          </cell>
          <cell r="F102">
            <v>336</v>
          </cell>
        </row>
        <row r="103">
          <cell r="A103">
            <v>117</v>
          </cell>
          <cell r="B103" t="str">
            <v>土木・建築資材</v>
          </cell>
          <cell r="C103" t="str">
            <v>鉄筋</v>
          </cell>
          <cell r="D103" t="str">
            <v>φ6mm×1m</v>
          </cell>
          <cell r="E103" t="str">
            <v>個</v>
          </cell>
          <cell r="F103">
            <v>253</v>
          </cell>
        </row>
        <row r="104">
          <cell r="A104">
            <v>118</v>
          </cell>
          <cell r="B104" t="str">
            <v>土木・建築資材</v>
          </cell>
          <cell r="C104" t="str">
            <v>鉄線</v>
          </cell>
          <cell r="D104" t="str">
            <v>♯8</v>
          </cell>
          <cell r="E104" t="str">
            <v>㎏</v>
          </cell>
          <cell r="F104">
            <v>122</v>
          </cell>
        </row>
        <row r="105">
          <cell r="A105">
            <v>119</v>
          </cell>
          <cell r="B105">
            <v>119</v>
          </cell>
        </row>
        <row r="106">
          <cell r="A106">
            <v>120</v>
          </cell>
          <cell r="B106" t="str">
            <v>土木・建築資材</v>
          </cell>
          <cell r="C106" t="str">
            <v>割栗石</v>
          </cell>
          <cell r="D106" t="str">
            <v>中割 15cm～20cm</v>
          </cell>
          <cell r="E106" t="str">
            <v>㎥</v>
          </cell>
          <cell r="F106">
            <v>3367</v>
          </cell>
        </row>
        <row r="107">
          <cell r="A107">
            <v>121</v>
          </cell>
          <cell r="B107" t="str">
            <v>用紙等</v>
          </cell>
          <cell r="C107" t="str">
            <v>ｶﾗｰｲﾝｸｼﾞｪｯﾄﾌﾟﾛｯﾀ用紙</v>
          </cell>
          <cell r="D107" t="str">
            <v xml:space="preserve">914mm×50m </v>
          </cell>
          <cell r="E107" t="str">
            <v>巻</v>
          </cell>
          <cell r="F107">
            <v>4900</v>
          </cell>
        </row>
        <row r="108">
          <cell r="A108">
            <v>122</v>
          </cell>
          <cell r="B108" t="str">
            <v>用紙等</v>
          </cell>
          <cell r="C108" t="str">
            <v>ｶﾗｰｲﾝｸｼﾞｪｯﾄﾌﾟﾛｯﾀ用紙</v>
          </cell>
          <cell r="D108" t="str">
            <v xml:space="preserve">610mm×50ｍ </v>
          </cell>
          <cell r="E108" t="str">
            <v>巻</v>
          </cell>
          <cell r="F108">
            <v>3500</v>
          </cell>
        </row>
        <row r="109">
          <cell r="A109">
            <v>123</v>
          </cell>
          <cell r="B109" t="str">
            <v>用紙等</v>
          </cell>
          <cell r="C109" t="str">
            <v>ｶﾗｰｲﾝｸｼﾞｪｯﾄﾌﾟﾛｯﾀ用紙</v>
          </cell>
          <cell r="D109" t="str">
            <v xml:space="preserve">914㎜×50m(エコノミー再生紙) </v>
          </cell>
          <cell r="E109" t="str">
            <v>巻</v>
          </cell>
          <cell r="F109">
            <v>1610</v>
          </cell>
        </row>
        <row r="110">
          <cell r="A110">
            <v>124</v>
          </cell>
          <cell r="B110" t="str">
            <v>用紙等</v>
          </cell>
          <cell r="C110" t="str">
            <v>ｶﾗｰｲﾝｸｼﾞｪｯﾄﾌﾟﾛｯﾀ用紙</v>
          </cell>
          <cell r="D110" t="str">
            <v xml:space="preserve">914㎜×25m(光沢紙) </v>
          </cell>
          <cell r="E110" t="str">
            <v>巻</v>
          </cell>
          <cell r="F110">
            <v>14000</v>
          </cell>
        </row>
        <row r="111">
          <cell r="A111">
            <v>125</v>
          </cell>
          <cell r="B111" t="str">
            <v>用紙等</v>
          </cell>
          <cell r="C111" t="str">
            <v>ｶﾗｰｲﾝｸｼﾞｪｯﾄﾌﾟﾛｯﾀ用紙</v>
          </cell>
          <cell r="D111" t="str">
            <v xml:space="preserve">1118㎜×25m(光沢紙) </v>
          </cell>
          <cell r="E111" t="str">
            <v>巻</v>
          </cell>
          <cell r="F111">
            <v>18200</v>
          </cell>
        </row>
        <row r="112">
          <cell r="A112">
            <v>126</v>
          </cell>
          <cell r="B112" t="str">
            <v>用紙等</v>
          </cell>
          <cell r="C112" t="str">
            <v>ｶﾗｰｲﾝｸｼﾞｪｯﾄﾌﾟﾛｯﾀ用紙</v>
          </cell>
          <cell r="D112" t="str">
            <v xml:space="preserve">914㎜×25m(マットロール紙) </v>
          </cell>
          <cell r="E112" t="str">
            <v>巻</v>
          </cell>
          <cell r="F112">
            <v>5530</v>
          </cell>
        </row>
        <row r="113">
          <cell r="A113">
            <v>127</v>
          </cell>
          <cell r="B113" t="str">
            <v>用紙等</v>
          </cell>
          <cell r="C113" t="str">
            <v>ｶﾗｰｲﾝｸｼﾞｪｯﾄﾌﾟﾛｯﾀ用紙</v>
          </cell>
          <cell r="D113" t="str">
            <v xml:space="preserve">1118㎜×25m(マットロール紙) </v>
          </cell>
          <cell r="E113" t="str">
            <v>巻</v>
          </cell>
          <cell r="F113">
            <v>7700</v>
          </cell>
        </row>
        <row r="114">
          <cell r="A114">
            <v>128</v>
          </cell>
          <cell r="B114" t="str">
            <v>用紙等</v>
          </cell>
          <cell r="C114" t="str">
            <v>ｶﾗｰｲﾝｸｼﾞｪｯﾄﾌﾟﾛｯﾀ用紙</v>
          </cell>
          <cell r="D114" t="str">
            <v xml:space="preserve">1118㎜×25m(厚手マットロール紙) </v>
          </cell>
          <cell r="E114" t="str">
            <v>巻</v>
          </cell>
          <cell r="F114">
            <v>7700</v>
          </cell>
        </row>
        <row r="115">
          <cell r="A115">
            <v>129</v>
          </cell>
          <cell r="B115" t="str">
            <v>電算機関係品</v>
          </cell>
          <cell r="C115" t="str">
            <v xml:space="preserve">CD-R </v>
          </cell>
          <cell r="D115" t="str">
            <v xml:space="preserve">650MB </v>
          </cell>
          <cell r="E115" t="str">
            <v>枚</v>
          </cell>
          <cell r="F115">
            <v>48</v>
          </cell>
        </row>
        <row r="116">
          <cell r="A116">
            <v>130</v>
          </cell>
          <cell r="B116" t="str">
            <v>電算機関係品</v>
          </cell>
          <cell r="C116" t="str">
            <v xml:space="preserve">CD-R </v>
          </cell>
          <cell r="D116" t="str">
            <v xml:space="preserve">700MB </v>
          </cell>
          <cell r="E116" t="str">
            <v>枚</v>
          </cell>
          <cell r="F116">
            <v>51</v>
          </cell>
        </row>
        <row r="117">
          <cell r="A117">
            <v>131</v>
          </cell>
          <cell r="B117" t="str">
            <v>ﾎﾟﾘｴｽﾃﾙｼｰﾄ等</v>
          </cell>
          <cell r="C117" t="str">
            <v>ﾌｼﾞﾘｽｺﾝﾀｸﾄﾌｨﾙﾑ</v>
          </cell>
          <cell r="D117" t="str">
            <v>LC-F100　四六判</v>
          </cell>
          <cell r="E117" t="str">
            <v>枚</v>
          </cell>
          <cell r="F117">
            <v>1420</v>
          </cell>
        </row>
        <row r="118">
          <cell r="A118">
            <v>132</v>
          </cell>
          <cell r="B118" t="str">
            <v>電算機関係品</v>
          </cell>
          <cell r="C118" t="str">
            <v>光磁気ディスク</v>
          </cell>
          <cell r="D118" t="str">
            <v>3.5in（230MB)</v>
          </cell>
          <cell r="E118" t="str">
            <v>枚</v>
          </cell>
          <cell r="F118">
            <v>230</v>
          </cell>
        </row>
        <row r="119">
          <cell r="A119">
            <v>133</v>
          </cell>
          <cell r="B119" t="str">
            <v>用紙等</v>
          </cell>
          <cell r="C119" t="str">
            <v>静電プロッタ用紙</v>
          </cell>
          <cell r="D119" t="str">
            <v xml:space="preserve">90cm×200cm </v>
          </cell>
          <cell r="E119" t="str">
            <v>枚</v>
          </cell>
          <cell r="F119">
            <v>242</v>
          </cell>
        </row>
        <row r="120">
          <cell r="A120">
            <v>134</v>
          </cell>
          <cell r="B120" t="str">
            <v>木材等</v>
          </cell>
          <cell r="C120" t="str">
            <v>べニア板</v>
          </cell>
          <cell r="D120" t="str">
            <v>0.4cm×30cm×90cm</v>
          </cell>
          <cell r="E120" t="str">
            <v>枚</v>
          </cell>
          <cell r="F120">
            <v>228</v>
          </cell>
        </row>
        <row r="121">
          <cell r="A121">
            <v>135</v>
          </cell>
          <cell r="B121" t="str">
            <v>木材等</v>
          </cell>
          <cell r="C121" t="str">
            <v>角材</v>
          </cell>
          <cell r="D121" t="str">
            <v>4cm×4cm×400cm</v>
          </cell>
          <cell r="E121" t="str">
            <v>本</v>
          </cell>
          <cell r="F121">
            <v>220</v>
          </cell>
        </row>
        <row r="122">
          <cell r="A122">
            <v>136</v>
          </cell>
          <cell r="B122" t="str">
            <v>その他</v>
          </cell>
          <cell r="C122" t="str">
            <v>電子基準点RINEXﾃﾞｰﾀ</v>
          </cell>
          <cell r="D122" t="str">
            <v>実電子基準点方式</v>
          </cell>
          <cell r="E122" t="str">
            <v>時間</v>
          </cell>
          <cell r="F122">
            <v>3780</v>
          </cell>
        </row>
        <row r="123">
          <cell r="A123">
            <v>137</v>
          </cell>
          <cell r="B123" t="str">
            <v>その他</v>
          </cell>
          <cell r="C123" t="str">
            <v>電子基準点RINEXﾃﾞｰﾀ</v>
          </cell>
          <cell r="D123" t="str">
            <v>仮想基準点方式</v>
          </cell>
          <cell r="E123" t="str">
            <v>分</v>
          </cell>
          <cell r="F123">
            <v>84</v>
          </cell>
        </row>
        <row r="124">
          <cell r="A124">
            <v>138</v>
          </cell>
          <cell r="B124" t="str">
            <v>電算機関係品</v>
          </cell>
          <cell r="C124" t="str">
            <v>DVDRAMディスク</v>
          </cell>
          <cell r="D124" t="str">
            <v xml:space="preserve">Type1両面(5.2GB) </v>
          </cell>
          <cell r="E124" t="str">
            <v>枚</v>
          </cell>
          <cell r="F124">
            <v>933</v>
          </cell>
        </row>
        <row r="125">
          <cell r="A125">
            <v>139</v>
          </cell>
          <cell r="B125" t="str">
            <v>電算機関係品</v>
          </cell>
          <cell r="C125" t="str">
            <v>DVDRAMディスク</v>
          </cell>
          <cell r="D125" t="str">
            <v xml:space="preserve">Type2片面(2.6GB) </v>
          </cell>
          <cell r="E125" t="str">
            <v>枚</v>
          </cell>
          <cell r="F125">
            <v>742</v>
          </cell>
        </row>
        <row r="126">
          <cell r="A126">
            <v>140</v>
          </cell>
          <cell r="B126" t="str">
            <v>電算機関係品</v>
          </cell>
          <cell r="C126" t="str">
            <v>DVDRAMディスク</v>
          </cell>
          <cell r="D126" t="str">
            <v xml:space="preserve">片面(4.7GB) </v>
          </cell>
          <cell r="E126" t="str">
            <v>枚</v>
          </cell>
          <cell r="F126">
            <v>480</v>
          </cell>
        </row>
        <row r="127">
          <cell r="A127">
            <v>141</v>
          </cell>
          <cell r="B127" t="str">
            <v>電算機関係品</v>
          </cell>
          <cell r="C127" t="str">
            <v>DVDRAMディスク</v>
          </cell>
          <cell r="D127" t="str">
            <v xml:space="preserve">Type4両面(9.4GB) </v>
          </cell>
          <cell r="E127" t="str">
            <v>枚</v>
          </cell>
          <cell r="F127">
            <v>771</v>
          </cell>
        </row>
        <row r="128">
          <cell r="A128">
            <v>142</v>
          </cell>
          <cell r="B128" t="str">
            <v>電算機関係品</v>
          </cell>
          <cell r="C128" t="str">
            <v>DVD-Rディスク</v>
          </cell>
          <cell r="D128" t="str">
            <v xml:space="preserve">片面(4.7GB) </v>
          </cell>
          <cell r="E128" t="str">
            <v>枚</v>
          </cell>
          <cell r="F128">
            <v>62</v>
          </cell>
        </row>
        <row r="129">
          <cell r="A129">
            <v>143</v>
          </cell>
          <cell r="B129" t="str">
            <v>電算機関係品</v>
          </cell>
          <cell r="C129" t="str">
            <v>DVD-RWディスク</v>
          </cell>
          <cell r="D129" t="str">
            <v xml:space="preserve">片面(4.7GB) </v>
          </cell>
          <cell r="E129" t="str">
            <v>枚</v>
          </cell>
          <cell r="F129">
            <v>159</v>
          </cell>
        </row>
        <row r="130">
          <cell r="A130">
            <v>144</v>
          </cell>
          <cell r="B130" t="str">
            <v>電算機関係品</v>
          </cell>
          <cell r="C130" t="str">
            <v>DVD+Rディスク</v>
          </cell>
          <cell r="D130" t="str">
            <v xml:space="preserve">片面(4.7GB) </v>
          </cell>
          <cell r="E130" t="str">
            <v>枚</v>
          </cell>
          <cell r="F130">
            <v>55</v>
          </cell>
        </row>
        <row r="131">
          <cell r="A131">
            <v>145</v>
          </cell>
          <cell r="B131" t="str">
            <v>電算機関係品</v>
          </cell>
          <cell r="C131" t="str">
            <v>DVD+RWディスク</v>
          </cell>
          <cell r="D131" t="str">
            <v xml:space="preserve">片面(4.7GB) </v>
          </cell>
          <cell r="E131" t="str">
            <v>枚</v>
          </cell>
          <cell r="F131">
            <v>226</v>
          </cell>
        </row>
        <row r="132">
          <cell r="A132">
            <v>146</v>
          </cell>
          <cell r="B132" t="str">
            <v>電算機関係品</v>
          </cell>
          <cell r="C132" t="str">
            <v>ｲﾝｸｶｰﾄﾘｯｼﾞ</v>
          </cell>
          <cell r="D132" t="str">
            <v>黒</v>
          </cell>
          <cell r="E132" t="str">
            <v>本</v>
          </cell>
          <cell r="F132">
            <v>2730</v>
          </cell>
        </row>
        <row r="133">
          <cell r="A133">
            <v>147</v>
          </cell>
          <cell r="B133" t="str">
            <v>電算機関係品</v>
          </cell>
          <cell r="C133" t="str">
            <v>ｲﾝｸｶｰﾄﾘｯｼﾞ</v>
          </cell>
          <cell r="D133" t="str">
            <v>ｶﾗｰ</v>
          </cell>
          <cell r="E133" t="str">
            <v>本</v>
          </cell>
          <cell r="F133">
            <v>3040</v>
          </cell>
        </row>
        <row r="134">
          <cell r="A134">
            <v>148</v>
          </cell>
          <cell r="B134" t="str">
            <v>電算機関係品</v>
          </cell>
          <cell r="C134" t="str">
            <v>ｲﾝｸｶｰﾄﾘｯｼﾞ(ﾌﾟﾛｯﾀ用）</v>
          </cell>
          <cell r="D134" t="str">
            <v>680ml</v>
          </cell>
          <cell r="E134" t="str">
            <v>本</v>
          </cell>
          <cell r="F134">
            <v>19600</v>
          </cell>
        </row>
        <row r="135">
          <cell r="A135">
            <v>149</v>
          </cell>
          <cell r="B135" t="str">
            <v>その他</v>
          </cell>
          <cell r="C135" t="str">
            <v>宅配便</v>
          </cell>
          <cell r="D135" t="str">
            <v>5kg</v>
          </cell>
          <cell r="E135" t="str">
            <v>回</v>
          </cell>
          <cell r="F135">
            <v>913</v>
          </cell>
        </row>
        <row r="136">
          <cell r="A136">
            <v>150</v>
          </cell>
          <cell r="B136" t="str">
            <v>作業込み単価</v>
          </cell>
          <cell r="C136" t="str">
            <v>電子複写（白黒）</v>
          </cell>
          <cell r="D136" t="str">
            <v>A3判(用紙代込み）</v>
          </cell>
          <cell r="E136" t="str">
            <v>枚</v>
          </cell>
          <cell r="F136">
            <v>30</v>
          </cell>
        </row>
        <row r="137">
          <cell r="A137">
            <v>151</v>
          </cell>
          <cell r="B137" t="str">
            <v>作業込み単価</v>
          </cell>
          <cell r="C137" t="str">
            <v>電子複写（白黒）</v>
          </cell>
          <cell r="D137" t="str">
            <v>A4判(用紙代込み）</v>
          </cell>
          <cell r="E137" t="str">
            <v>枚</v>
          </cell>
          <cell r="F137">
            <v>15</v>
          </cell>
        </row>
        <row r="138">
          <cell r="A138">
            <v>152</v>
          </cell>
          <cell r="B138" t="str">
            <v>作業込み単価</v>
          </cell>
          <cell r="C138" t="str">
            <v>電子複写（白黒）</v>
          </cell>
          <cell r="D138" t="str">
            <v>B4判(用紙代込み）</v>
          </cell>
          <cell r="E138" t="str">
            <v>枚</v>
          </cell>
          <cell r="F138">
            <v>20</v>
          </cell>
        </row>
        <row r="139">
          <cell r="A139">
            <v>153</v>
          </cell>
          <cell r="B139" t="str">
            <v>作業込み単価</v>
          </cell>
          <cell r="C139" t="str">
            <v>電子複写(ｶﾗｰ)</v>
          </cell>
          <cell r="D139" t="str">
            <v>A3判(用紙代込み）</v>
          </cell>
          <cell r="E139" t="str">
            <v>枚</v>
          </cell>
          <cell r="F139">
            <v>200</v>
          </cell>
        </row>
        <row r="140">
          <cell r="A140">
            <v>154</v>
          </cell>
          <cell r="B140" t="str">
            <v>作業込み単価</v>
          </cell>
          <cell r="C140" t="str">
            <v>電子複写(ｶﾗｰ)</v>
          </cell>
          <cell r="D140" t="str">
            <v>A4判(用紙代込み）</v>
          </cell>
          <cell r="E140" t="str">
            <v>枚</v>
          </cell>
          <cell r="F140">
            <v>120</v>
          </cell>
        </row>
        <row r="141">
          <cell r="A141">
            <v>155</v>
          </cell>
          <cell r="B141" t="str">
            <v>作業込み単価</v>
          </cell>
          <cell r="C141" t="str">
            <v>電子複写(ｶﾗｰ)</v>
          </cell>
          <cell r="D141" t="str">
            <v>B4判(用紙代込み）</v>
          </cell>
          <cell r="E141" t="str">
            <v>枚</v>
          </cell>
          <cell r="F141">
            <v>150</v>
          </cell>
        </row>
        <row r="142">
          <cell r="A142">
            <v>156</v>
          </cell>
          <cell r="B142" t="str">
            <v>その他</v>
          </cell>
          <cell r="C142" t="str">
            <v>数値地図画像</v>
          </cell>
          <cell r="D142" t="str">
            <v>枚</v>
          </cell>
          <cell r="E142">
            <v>7500</v>
          </cell>
          <cell r="F142">
            <v>156</v>
          </cell>
        </row>
        <row r="143">
          <cell r="A143">
            <v>157</v>
          </cell>
          <cell r="B143">
            <v>157</v>
          </cell>
        </row>
        <row r="144">
          <cell r="A144">
            <v>158</v>
          </cell>
          <cell r="B144">
            <v>158</v>
          </cell>
        </row>
        <row r="145">
          <cell r="A145">
            <v>159</v>
          </cell>
          <cell r="B145">
            <v>159</v>
          </cell>
        </row>
        <row r="146">
          <cell r="A146">
            <v>160</v>
          </cell>
          <cell r="B146">
            <v>160</v>
          </cell>
        </row>
        <row r="147">
          <cell r="A147">
            <v>161</v>
          </cell>
          <cell r="B147">
            <v>161</v>
          </cell>
        </row>
        <row r="148">
          <cell r="A148">
            <v>162</v>
          </cell>
          <cell r="B148">
            <v>162</v>
          </cell>
        </row>
        <row r="149">
          <cell r="A149">
            <v>163</v>
          </cell>
          <cell r="B149">
            <v>163</v>
          </cell>
        </row>
        <row r="150">
          <cell r="A150">
            <v>164</v>
          </cell>
          <cell r="B150">
            <v>164</v>
          </cell>
        </row>
        <row r="151">
          <cell r="A151">
            <v>165</v>
          </cell>
          <cell r="B151">
            <v>165</v>
          </cell>
        </row>
        <row r="152">
          <cell r="A152">
            <v>166</v>
          </cell>
          <cell r="B152">
            <v>166</v>
          </cell>
        </row>
        <row r="153">
          <cell r="A153">
            <v>167</v>
          </cell>
          <cell r="B153">
            <v>167</v>
          </cell>
        </row>
        <row r="154">
          <cell r="A154">
            <v>168</v>
          </cell>
          <cell r="B154">
            <v>168</v>
          </cell>
        </row>
        <row r="155">
          <cell r="A155">
            <v>169</v>
          </cell>
          <cell r="B155">
            <v>169</v>
          </cell>
        </row>
        <row r="156">
          <cell r="A156">
            <v>170</v>
          </cell>
          <cell r="B156">
            <v>170</v>
          </cell>
        </row>
        <row r="157">
          <cell r="A157">
            <v>171</v>
          </cell>
          <cell r="B157">
            <v>171</v>
          </cell>
        </row>
        <row r="158">
          <cell r="A158">
            <v>172</v>
          </cell>
          <cell r="B158">
            <v>172</v>
          </cell>
        </row>
        <row r="159">
          <cell r="A159">
            <v>173</v>
          </cell>
          <cell r="B159">
            <v>173</v>
          </cell>
        </row>
        <row r="160">
          <cell r="A160">
            <v>174</v>
          </cell>
          <cell r="B160">
            <v>174</v>
          </cell>
        </row>
        <row r="161">
          <cell r="A161">
            <v>175</v>
          </cell>
          <cell r="B161">
            <v>175</v>
          </cell>
        </row>
        <row r="162">
          <cell r="A162">
            <v>176</v>
          </cell>
          <cell r="B162">
            <v>176</v>
          </cell>
        </row>
        <row r="163">
          <cell r="A163">
            <v>177</v>
          </cell>
          <cell r="B163">
            <v>177</v>
          </cell>
        </row>
        <row r="164">
          <cell r="A164">
            <v>178</v>
          </cell>
          <cell r="B164">
            <v>178</v>
          </cell>
        </row>
        <row r="165">
          <cell r="A165">
            <v>179</v>
          </cell>
          <cell r="B165">
            <v>179</v>
          </cell>
        </row>
        <row r="166">
          <cell r="A166">
            <v>180</v>
          </cell>
          <cell r="B166">
            <v>180</v>
          </cell>
        </row>
        <row r="167">
          <cell r="A167">
            <v>181</v>
          </cell>
          <cell r="B167">
            <v>181</v>
          </cell>
        </row>
        <row r="168">
          <cell r="A168">
            <v>182</v>
          </cell>
          <cell r="B168">
            <v>182</v>
          </cell>
        </row>
        <row r="169">
          <cell r="A169">
            <v>183</v>
          </cell>
          <cell r="B169">
            <v>183</v>
          </cell>
        </row>
        <row r="170">
          <cell r="A170">
            <v>184</v>
          </cell>
          <cell r="B170">
            <v>184</v>
          </cell>
        </row>
        <row r="171">
          <cell r="A171">
            <v>185</v>
          </cell>
          <cell r="B171">
            <v>185</v>
          </cell>
        </row>
        <row r="172">
          <cell r="A172">
            <v>186</v>
          </cell>
          <cell r="B172">
            <v>186</v>
          </cell>
        </row>
        <row r="173">
          <cell r="A173">
            <v>187</v>
          </cell>
          <cell r="B173">
            <v>187</v>
          </cell>
        </row>
        <row r="174">
          <cell r="A174">
            <v>188</v>
          </cell>
          <cell r="B174">
            <v>188</v>
          </cell>
        </row>
        <row r="175">
          <cell r="A175">
            <v>189</v>
          </cell>
          <cell r="B175">
            <v>189</v>
          </cell>
        </row>
        <row r="176">
          <cell r="A176">
            <v>190</v>
          </cell>
          <cell r="B176">
            <v>190</v>
          </cell>
        </row>
        <row r="177">
          <cell r="A177">
            <v>191</v>
          </cell>
          <cell r="B177">
            <v>191</v>
          </cell>
        </row>
        <row r="178">
          <cell r="A178">
            <v>192</v>
          </cell>
          <cell r="B178">
            <v>192</v>
          </cell>
        </row>
        <row r="179">
          <cell r="A179">
            <v>193</v>
          </cell>
          <cell r="B179">
            <v>193</v>
          </cell>
        </row>
        <row r="180">
          <cell r="A180">
            <v>194</v>
          </cell>
          <cell r="B180">
            <v>194</v>
          </cell>
        </row>
        <row r="181">
          <cell r="A181">
            <v>195</v>
          </cell>
          <cell r="B181">
            <v>195</v>
          </cell>
        </row>
        <row r="182">
          <cell r="A182">
            <v>196</v>
          </cell>
          <cell r="B182">
            <v>196</v>
          </cell>
        </row>
        <row r="183">
          <cell r="A183">
            <v>197</v>
          </cell>
          <cell r="B183">
            <v>197</v>
          </cell>
        </row>
        <row r="184">
          <cell r="A184">
            <v>198</v>
          </cell>
          <cell r="B184">
            <v>198</v>
          </cell>
        </row>
        <row r="185">
          <cell r="A185">
            <v>199</v>
          </cell>
          <cell r="B185">
            <v>199</v>
          </cell>
        </row>
        <row r="186">
          <cell r="A186">
            <v>200</v>
          </cell>
          <cell r="B186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知城石垣測量見積"/>
      <sheetName val="次年度"/>
      <sheetName val="全体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2"/>
  <sheetViews>
    <sheetView tabSelected="1" view="pageBreakPreview" topLeftCell="A16" zoomScale="85" zoomScaleNormal="70" zoomScaleSheetLayoutView="85" workbookViewId="0">
      <selection activeCell="D17" sqref="D17"/>
    </sheetView>
  </sheetViews>
  <sheetFormatPr defaultColWidth="8.375" defaultRowHeight="13.5"/>
  <cols>
    <col min="1" max="1" width="1.5" style="3" customWidth="1"/>
    <col min="2" max="2" width="10" style="3" customWidth="1"/>
    <col min="3" max="3" width="8.625" style="3" customWidth="1"/>
    <col min="4" max="4" width="28.875" style="3" customWidth="1"/>
    <col min="5" max="5" width="10.625" style="3" customWidth="1"/>
    <col min="6" max="6" width="23.625" style="3" customWidth="1"/>
    <col min="7" max="7" width="7.125" style="3" customWidth="1"/>
    <col min="8" max="8" width="10" style="3" customWidth="1"/>
    <col min="9" max="9" width="11.875" style="3" customWidth="1"/>
    <col min="10" max="10" width="18" style="3" customWidth="1"/>
    <col min="11" max="11" width="10.875" style="3" customWidth="1"/>
    <col min="12" max="12" width="0" style="3" hidden="1" customWidth="1"/>
    <col min="13" max="13" width="7.125" style="3" customWidth="1"/>
    <col min="14" max="14" width="6.5" style="3" customWidth="1"/>
    <col min="15" max="15" width="8.375" style="3" bestFit="1" customWidth="1"/>
    <col min="16" max="16" width="12" style="3" bestFit="1" customWidth="1"/>
    <col min="17" max="17" width="8.375" style="3"/>
    <col min="18" max="18" width="12.625" style="3" bestFit="1" customWidth="1"/>
    <col min="19" max="256" width="8.375" style="3"/>
    <col min="257" max="257" width="1.5" style="3" customWidth="1"/>
    <col min="258" max="258" width="10" style="3" customWidth="1"/>
    <col min="259" max="259" width="8.625" style="3" customWidth="1"/>
    <col min="260" max="260" width="28.875" style="3" customWidth="1"/>
    <col min="261" max="261" width="10.625" style="3" customWidth="1"/>
    <col min="262" max="262" width="23.625" style="3" customWidth="1"/>
    <col min="263" max="263" width="7.125" style="3" customWidth="1"/>
    <col min="264" max="264" width="10" style="3" customWidth="1"/>
    <col min="265" max="265" width="11.875" style="3" customWidth="1"/>
    <col min="266" max="266" width="18" style="3" customWidth="1"/>
    <col min="267" max="267" width="10.875" style="3" customWidth="1"/>
    <col min="268" max="268" width="0" style="3" hidden="1" customWidth="1"/>
    <col min="269" max="269" width="7.125" style="3" customWidth="1"/>
    <col min="270" max="270" width="6.5" style="3" customWidth="1"/>
    <col min="271" max="271" width="8.375" style="3" bestFit="1" customWidth="1"/>
    <col min="272" max="272" width="12" style="3" bestFit="1" customWidth="1"/>
    <col min="273" max="273" width="8.375" style="3"/>
    <col min="274" max="274" width="12.625" style="3" bestFit="1" customWidth="1"/>
    <col min="275" max="512" width="8.375" style="3"/>
    <col min="513" max="513" width="1.5" style="3" customWidth="1"/>
    <col min="514" max="514" width="10" style="3" customWidth="1"/>
    <col min="515" max="515" width="8.625" style="3" customWidth="1"/>
    <col min="516" max="516" width="28.875" style="3" customWidth="1"/>
    <col min="517" max="517" width="10.625" style="3" customWidth="1"/>
    <col min="518" max="518" width="23.625" style="3" customWidth="1"/>
    <col min="519" max="519" width="7.125" style="3" customWidth="1"/>
    <col min="520" max="520" width="10" style="3" customWidth="1"/>
    <col min="521" max="521" width="11.875" style="3" customWidth="1"/>
    <col min="522" max="522" width="18" style="3" customWidth="1"/>
    <col min="523" max="523" width="10.875" style="3" customWidth="1"/>
    <col min="524" max="524" width="0" style="3" hidden="1" customWidth="1"/>
    <col min="525" max="525" width="7.125" style="3" customWidth="1"/>
    <col min="526" max="526" width="6.5" style="3" customWidth="1"/>
    <col min="527" max="527" width="8.375" style="3" bestFit="1" customWidth="1"/>
    <col min="528" max="528" width="12" style="3" bestFit="1" customWidth="1"/>
    <col min="529" max="529" width="8.375" style="3"/>
    <col min="530" max="530" width="12.625" style="3" bestFit="1" customWidth="1"/>
    <col min="531" max="768" width="8.375" style="3"/>
    <col min="769" max="769" width="1.5" style="3" customWidth="1"/>
    <col min="770" max="770" width="10" style="3" customWidth="1"/>
    <col min="771" max="771" width="8.625" style="3" customWidth="1"/>
    <col min="772" max="772" width="28.875" style="3" customWidth="1"/>
    <col min="773" max="773" width="10.625" style="3" customWidth="1"/>
    <col min="774" max="774" width="23.625" style="3" customWidth="1"/>
    <col min="775" max="775" width="7.125" style="3" customWidth="1"/>
    <col min="776" max="776" width="10" style="3" customWidth="1"/>
    <col min="777" max="777" width="11.875" style="3" customWidth="1"/>
    <col min="778" max="778" width="18" style="3" customWidth="1"/>
    <col min="779" max="779" width="10.875" style="3" customWidth="1"/>
    <col min="780" max="780" width="0" style="3" hidden="1" customWidth="1"/>
    <col min="781" max="781" width="7.125" style="3" customWidth="1"/>
    <col min="782" max="782" width="6.5" style="3" customWidth="1"/>
    <col min="783" max="783" width="8.375" style="3" bestFit="1" customWidth="1"/>
    <col min="784" max="784" width="12" style="3" bestFit="1" customWidth="1"/>
    <col min="785" max="785" width="8.375" style="3"/>
    <col min="786" max="786" width="12.625" style="3" bestFit="1" customWidth="1"/>
    <col min="787" max="1024" width="8.375" style="3"/>
    <col min="1025" max="1025" width="1.5" style="3" customWidth="1"/>
    <col min="1026" max="1026" width="10" style="3" customWidth="1"/>
    <col min="1027" max="1027" width="8.625" style="3" customWidth="1"/>
    <col min="1028" max="1028" width="28.875" style="3" customWidth="1"/>
    <col min="1029" max="1029" width="10.625" style="3" customWidth="1"/>
    <col min="1030" max="1030" width="23.625" style="3" customWidth="1"/>
    <col min="1031" max="1031" width="7.125" style="3" customWidth="1"/>
    <col min="1032" max="1032" width="10" style="3" customWidth="1"/>
    <col min="1033" max="1033" width="11.875" style="3" customWidth="1"/>
    <col min="1034" max="1034" width="18" style="3" customWidth="1"/>
    <col min="1035" max="1035" width="10.875" style="3" customWidth="1"/>
    <col min="1036" max="1036" width="0" style="3" hidden="1" customWidth="1"/>
    <col min="1037" max="1037" width="7.125" style="3" customWidth="1"/>
    <col min="1038" max="1038" width="6.5" style="3" customWidth="1"/>
    <col min="1039" max="1039" width="8.375" style="3" bestFit="1" customWidth="1"/>
    <col min="1040" max="1040" width="12" style="3" bestFit="1" customWidth="1"/>
    <col min="1041" max="1041" width="8.375" style="3"/>
    <col min="1042" max="1042" width="12.625" style="3" bestFit="1" customWidth="1"/>
    <col min="1043" max="1280" width="8.375" style="3"/>
    <col min="1281" max="1281" width="1.5" style="3" customWidth="1"/>
    <col min="1282" max="1282" width="10" style="3" customWidth="1"/>
    <col min="1283" max="1283" width="8.625" style="3" customWidth="1"/>
    <col min="1284" max="1284" width="28.875" style="3" customWidth="1"/>
    <col min="1285" max="1285" width="10.625" style="3" customWidth="1"/>
    <col min="1286" max="1286" width="23.625" style="3" customWidth="1"/>
    <col min="1287" max="1287" width="7.125" style="3" customWidth="1"/>
    <col min="1288" max="1288" width="10" style="3" customWidth="1"/>
    <col min="1289" max="1289" width="11.875" style="3" customWidth="1"/>
    <col min="1290" max="1290" width="18" style="3" customWidth="1"/>
    <col min="1291" max="1291" width="10.875" style="3" customWidth="1"/>
    <col min="1292" max="1292" width="0" style="3" hidden="1" customWidth="1"/>
    <col min="1293" max="1293" width="7.125" style="3" customWidth="1"/>
    <col min="1294" max="1294" width="6.5" style="3" customWidth="1"/>
    <col min="1295" max="1295" width="8.375" style="3" bestFit="1" customWidth="1"/>
    <col min="1296" max="1296" width="12" style="3" bestFit="1" customWidth="1"/>
    <col min="1297" max="1297" width="8.375" style="3"/>
    <col min="1298" max="1298" width="12.625" style="3" bestFit="1" customWidth="1"/>
    <col min="1299" max="1536" width="8.375" style="3"/>
    <col min="1537" max="1537" width="1.5" style="3" customWidth="1"/>
    <col min="1538" max="1538" width="10" style="3" customWidth="1"/>
    <col min="1539" max="1539" width="8.625" style="3" customWidth="1"/>
    <col min="1540" max="1540" width="28.875" style="3" customWidth="1"/>
    <col min="1541" max="1541" width="10.625" style="3" customWidth="1"/>
    <col min="1542" max="1542" width="23.625" style="3" customWidth="1"/>
    <col min="1543" max="1543" width="7.125" style="3" customWidth="1"/>
    <col min="1544" max="1544" width="10" style="3" customWidth="1"/>
    <col min="1545" max="1545" width="11.875" style="3" customWidth="1"/>
    <col min="1546" max="1546" width="18" style="3" customWidth="1"/>
    <col min="1547" max="1547" width="10.875" style="3" customWidth="1"/>
    <col min="1548" max="1548" width="0" style="3" hidden="1" customWidth="1"/>
    <col min="1549" max="1549" width="7.125" style="3" customWidth="1"/>
    <col min="1550" max="1550" width="6.5" style="3" customWidth="1"/>
    <col min="1551" max="1551" width="8.375" style="3" bestFit="1" customWidth="1"/>
    <col min="1552" max="1552" width="12" style="3" bestFit="1" customWidth="1"/>
    <col min="1553" max="1553" width="8.375" style="3"/>
    <col min="1554" max="1554" width="12.625" style="3" bestFit="1" customWidth="1"/>
    <col min="1555" max="1792" width="8.375" style="3"/>
    <col min="1793" max="1793" width="1.5" style="3" customWidth="1"/>
    <col min="1794" max="1794" width="10" style="3" customWidth="1"/>
    <col min="1795" max="1795" width="8.625" style="3" customWidth="1"/>
    <col min="1796" max="1796" width="28.875" style="3" customWidth="1"/>
    <col min="1797" max="1797" width="10.625" style="3" customWidth="1"/>
    <col min="1798" max="1798" width="23.625" style="3" customWidth="1"/>
    <col min="1799" max="1799" width="7.125" style="3" customWidth="1"/>
    <col min="1800" max="1800" width="10" style="3" customWidth="1"/>
    <col min="1801" max="1801" width="11.875" style="3" customWidth="1"/>
    <col min="1802" max="1802" width="18" style="3" customWidth="1"/>
    <col min="1803" max="1803" width="10.875" style="3" customWidth="1"/>
    <col min="1804" max="1804" width="0" style="3" hidden="1" customWidth="1"/>
    <col min="1805" max="1805" width="7.125" style="3" customWidth="1"/>
    <col min="1806" max="1806" width="6.5" style="3" customWidth="1"/>
    <col min="1807" max="1807" width="8.375" style="3" bestFit="1" customWidth="1"/>
    <col min="1808" max="1808" width="12" style="3" bestFit="1" customWidth="1"/>
    <col min="1809" max="1809" width="8.375" style="3"/>
    <col min="1810" max="1810" width="12.625" style="3" bestFit="1" customWidth="1"/>
    <col min="1811" max="2048" width="8.375" style="3"/>
    <col min="2049" max="2049" width="1.5" style="3" customWidth="1"/>
    <col min="2050" max="2050" width="10" style="3" customWidth="1"/>
    <col min="2051" max="2051" width="8.625" style="3" customWidth="1"/>
    <col min="2052" max="2052" width="28.875" style="3" customWidth="1"/>
    <col min="2053" max="2053" width="10.625" style="3" customWidth="1"/>
    <col min="2054" max="2054" width="23.625" style="3" customWidth="1"/>
    <col min="2055" max="2055" width="7.125" style="3" customWidth="1"/>
    <col min="2056" max="2056" width="10" style="3" customWidth="1"/>
    <col min="2057" max="2057" width="11.875" style="3" customWidth="1"/>
    <col min="2058" max="2058" width="18" style="3" customWidth="1"/>
    <col min="2059" max="2059" width="10.875" style="3" customWidth="1"/>
    <col min="2060" max="2060" width="0" style="3" hidden="1" customWidth="1"/>
    <col min="2061" max="2061" width="7.125" style="3" customWidth="1"/>
    <col min="2062" max="2062" width="6.5" style="3" customWidth="1"/>
    <col min="2063" max="2063" width="8.375" style="3" bestFit="1" customWidth="1"/>
    <col min="2064" max="2064" width="12" style="3" bestFit="1" customWidth="1"/>
    <col min="2065" max="2065" width="8.375" style="3"/>
    <col min="2066" max="2066" width="12.625" style="3" bestFit="1" customWidth="1"/>
    <col min="2067" max="2304" width="8.375" style="3"/>
    <col min="2305" max="2305" width="1.5" style="3" customWidth="1"/>
    <col min="2306" max="2306" width="10" style="3" customWidth="1"/>
    <col min="2307" max="2307" width="8.625" style="3" customWidth="1"/>
    <col min="2308" max="2308" width="28.875" style="3" customWidth="1"/>
    <col min="2309" max="2309" width="10.625" style="3" customWidth="1"/>
    <col min="2310" max="2310" width="23.625" style="3" customWidth="1"/>
    <col min="2311" max="2311" width="7.125" style="3" customWidth="1"/>
    <col min="2312" max="2312" width="10" style="3" customWidth="1"/>
    <col min="2313" max="2313" width="11.875" style="3" customWidth="1"/>
    <col min="2314" max="2314" width="18" style="3" customWidth="1"/>
    <col min="2315" max="2315" width="10.875" style="3" customWidth="1"/>
    <col min="2316" max="2316" width="0" style="3" hidden="1" customWidth="1"/>
    <col min="2317" max="2317" width="7.125" style="3" customWidth="1"/>
    <col min="2318" max="2318" width="6.5" style="3" customWidth="1"/>
    <col min="2319" max="2319" width="8.375" style="3" bestFit="1" customWidth="1"/>
    <col min="2320" max="2320" width="12" style="3" bestFit="1" customWidth="1"/>
    <col min="2321" max="2321" width="8.375" style="3"/>
    <col min="2322" max="2322" width="12.625" style="3" bestFit="1" customWidth="1"/>
    <col min="2323" max="2560" width="8.375" style="3"/>
    <col min="2561" max="2561" width="1.5" style="3" customWidth="1"/>
    <col min="2562" max="2562" width="10" style="3" customWidth="1"/>
    <col min="2563" max="2563" width="8.625" style="3" customWidth="1"/>
    <col min="2564" max="2564" width="28.875" style="3" customWidth="1"/>
    <col min="2565" max="2565" width="10.625" style="3" customWidth="1"/>
    <col min="2566" max="2566" width="23.625" style="3" customWidth="1"/>
    <col min="2567" max="2567" width="7.125" style="3" customWidth="1"/>
    <col min="2568" max="2568" width="10" style="3" customWidth="1"/>
    <col min="2569" max="2569" width="11.875" style="3" customWidth="1"/>
    <col min="2570" max="2570" width="18" style="3" customWidth="1"/>
    <col min="2571" max="2571" width="10.875" style="3" customWidth="1"/>
    <col min="2572" max="2572" width="0" style="3" hidden="1" customWidth="1"/>
    <col min="2573" max="2573" width="7.125" style="3" customWidth="1"/>
    <col min="2574" max="2574" width="6.5" style="3" customWidth="1"/>
    <col min="2575" max="2575" width="8.375" style="3" bestFit="1" customWidth="1"/>
    <col min="2576" max="2576" width="12" style="3" bestFit="1" customWidth="1"/>
    <col min="2577" max="2577" width="8.375" style="3"/>
    <col min="2578" max="2578" width="12.625" style="3" bestFit="1" customWidth="1"/>
    <col min="2579" max="2816" width="8.375" style="3"/>
    <col min="2817" max="2817" width="1.5" style="3" customWidth="1"/>
    <col min="2818" max="2818" width="10" style="3" customWidth="1"/>
    <col min="2819" max="2819" width="8.625" style="3" customWidth="1"/>
    <col min="2820" max="2820" width="28.875" style="3" customWidth="1"/>
    <col min="2821" max="2821" width="10.625" style="3" customWidth="1"/>
    <col min="2822" max="2822" width="23.625" style="3" customWidth="1"/>
    <col min="2823" max="2823" width="7.125" style="3" customWidth="1"/>
    <col min="2824" max="2824" width="10" style="3" customWidth="1"/>
    <col min="2825" max="2825" width="11.875" style="3" customWidth="1"/>
    <col min="2826" max="2826" width="18" style="3" customWidth="1"/>
    <col min="2827" max="2827" width="10.875" style="3" customWidth="1"/>
    <col min="2828" max="2828" width="0" style="3" hidden="1" customWidth="1"/>
    <col min="2829" max="2829" width="7.125" style="3" customWidth="1"/>
    <col min="2830" max="2830" width="6.5" style="3" customWidth="1"/>
    <col min="2831" max="2831" width="8.375" style="3" bestFit="1" customWidth="1"/>
    <col min="2832" max="2832" width="12" style="3" bestFit="1" customWidth="1"/>
    <col min="2833" max="2833" width="8.375" style="3"/>
    <col min="2834" max="2834" width="12.625" style="3" bestFit="1" customWidth="1"/>
    <col min="2835" max="3072" width="8.375" style="3"/>
    <col min="3073" max="3073" width="1.5" style="3" customWidth="1"/>
    <col min="3074" max="3074" width="10" style="3" customWidth="1"/>
    <col min="3075" max="3075" width="8.625" style="3" customWidth="1"/>
    <col min="3076" max="3076" width="28.875" style="3" customWidth="1"/>
    <col min="3077" max="3077" width="10.625" style="3" customWidth="1"/>
    <col min="3078" max="3078" width="23.625" style="3" customWidth="1"/>
    <col min="3079" max="3079" width="7.125" style="3" customWidth="1"/>
    <col min="3080" max="3080" width="10" style="3" customWidth="1"/>
    <col min="3081" max="3081" width="11.875" style="3" customWidth="1"/>
    <col min="3082" max="3082" width="18" style="3" customWidth="1"/>
    <col min="3083" max="3083" width="10.875" style="3" customWidth="1"/>
    <col min="3084" max="3084" width="0" style="3" hidden="1" customWidth="1"/>
    <col min="3085" max="3085" width="7.125" style="3" customWidth="1"/>
    <col min="3086" max="3086" width="6.5" style="3" customWidth="1"/>
    <col min="3087" max="3087" width="8.375" style="3" bestFit="1" customWidth="1"/>
    <col min="3088" max="3088" width="12" style="3" bestFit="1" customWidth="1"/>
    <col min="3089" max="3089" width="8.375" style="3"/>
    <col min="3090" max="3090" width="12.625" style="3" bestFit="1" customWidth="1"/>
    <col min="3091" max="3328" width="8.375" style="3"/>
    <col min="3329" max="3329" width="1.5" style="3" customWidth="1"/>
    <col min="3330" max="3330" width="10" style="3" customWidth="1"/>
    <col min="3331" max="3331" width="8.625" style="3" customWidth="1"/>
    <col min="3332" max="3332" width="28.875" style="3" customWidth="1"/>
    <col min="3333" max="3333" width="10.625" style="3" customWidth="1"/>
    <col min="3334" max="3334" width="23.625" style="3" customWidth="1"/>
    <col min="3335" max="3335" width="7.125" style="3" customWidth="1"/>
    <col min="3336" max="3336" width="10" style="3" customWidth="1"/>
    <col min="3337" max="3337" width="11.875" style="3" customWidth="1"/>
    <col min="3338" max="3338" width="18" style="3" customWidth="1"/>
    <col min="3339" max="3339" width="10.875" style="3" customWidth="1"/>
    <col min="3340" max="3340" width="0" style="3" hidden="1" customWidth="1"/>
    <col min="3341" max="3341" width="7.125" style="3" customWidth="1"/>
    <col min="3342" max="3342" width="6.5" style="3" customWidth="1"/>
    <col min="3343" max="3343" width="8.375" style="3" bestFit="1" customWidth="1"/>
    <col min="3344" max="3344" width="12" style="3" bestFit="1" customWidth="1"/>
    <col min="3345" max="3345" width="8.375" style="3"/>
    <col min="3346" max="3346" width="12.625" style="3" bestFit="1" customWidth="1"/>
    <col min="3347" max="3584" width="8.375" style="3"/>
    <col min="3585" max="3585" width="1.5" style="3" customWidth="1"/>
    <col min="3586" max="3586" width="10" style="3" customWidth="1"/>
    <col min="3587" max="3587" width="8.625" style="3" customWidth="1"/>
    <col min="3588" max="3588" width="28.875" style="3" customWidth="1"/>
    <col min="3589" max="3589" width="10.625" style="3" customWidth="1"/>
    <col min="3590" max="3590" width="23.625" style="3" customWidth="1"/>
    <col min="3591" max="3591" width="7.125" style="3" customWidth="1"/>
    <col min="3592" max="3592" width="10" style="3" customWidth="1"/>
    <col min="3593" max="3593" width="11.875" style="3" customWidth="1"/>
    <col min="3594" max="3594" width="18" style="3" customWidth="1"/>
    <col min="3595" max="3595" width="10.875" style="3" customWidth="1"/>
    <col min="3596" max="3596" width="0" style="3" hidden="1" customWidth="1"/>
    <col min="3597" max="3597" width="7.125" style="3" customWidth="1"/>
    <col min="3598" max="3598" width="6.5" style="3" customWidth="1"/>
    <col min="3599" max="3599" width="8.375" style="3" bestFit="1" customWidth="1"/>
    <col min="3600" max="3600" width="12" style="3" bestFit="1" customWidth="1"/>
    <col min="3601" max="3601" width="8.375" style="3"/>
    <col min="3602" max="3602" width="12.625" style="3" bestFit="1" customWidth="1"/>
    <col min="3603" max="3840" width="8.375" style="3"/>
    <col min="3841" max="3841" width="1.5" style="3" customWidth="1"/>
    <col min="3842" max="3842" width="10" style="3" customWidth="1"/>
    <col min="3843" max="3843" width="8.625" style="3" customWidth="1"/>
    <col min="3844" max="3844" width="28.875" style="3" customWidth="1"/>
    <col min="3845" max="3845" width="10.625" style="3" customWidth="1"/>
    <col min="3846" max="3846" width="23.625" style="3" customWidth="1"/>
    <col min="3847" max="3847" width="7.125" style="3" customWidth="1"/>
    <col min="3848" max="3848" width="10" style="3" customWidth="1"/>
    <col min="3849" max="3849" width="11.875" style="3" customWidth="1"/>
    <col min="3850" max="3850" width="18" style="3" customWidth="1"/>
    <col min="3851" max="3851" width="10.875" style="3" customWidth="1"/>
    <col min="3852" max="3852" width="0" style="3" hidden="1" customWidth="1"/>
    <col min="3853" max="3853" width="7.125" style="3" customWidth="1"/>
    <col min="3854" max="3854" width="6.5" style="3" customWidth="1"/>
    <col min="3855" max="3855" width="8.375" style="3" bestFit="1" customWidth="1"/>
    <col min="3856" max="3856" width="12" style="3" bestFit="1" customWidth="1"/>
    <col min="3857" max="3857" width="8.375" style="3"/>
    <col min="3858" max="3858" width="12.625" style="3" bestFit="1" customWidth="1"/>
    <col min="3859" max="4096" width="8.375" style="3"/>
    <col min="4097" max="4097" width="1.5" style="3" customWidth="1"/>
    <col min="4098" max="4098" width="10" style="3" customWidth="1"/>
    <col min="4099" max="4099" width="8.625" style="3" customWidth="1"/>
    <col min="4100" max="4100" width="28.875" style="3" customWidth="1"/>
    <col min="4101" max="4101" width="10.625" style="3" customWidth="1"/>
    <col min="4102" max="4102" width="23.625" style="3" customWidth="1"/>
    <col min="4103" max="4103" width="7.125" style="3" customWidth="1"/>
    <col min="4104" max="4104" width="10" style="3" customWidth="1"/>
    <col min="4105" max="4105" width="11.875" style="3" customWidth="1"/>
    <col min="4106" max="4106" width="18" style="3" customWidth="1"/>
    <col min="4107" max="4107" width="10.875" style="3" customWidth="1"/>
    <col min="4108" max="4108" width="0" style="3" hidden="1" customWidth="1"/>
    <col min="4109" max="4109" width="7.125" style="3" customWidth="1"/>
    <col min="4110" max="4110" width="6.5" style="3" customWidth="1"/>
    <col min="4111" max="4111" width="8.375" style="3" bestFit="1" customWidth="1"/>
    <col min="4112" max="4112" width="12" style="3" bestFit="1" customWidth="1"/>
    <col min="4113" max="4113" width="8.375" style="3"/>
    <col min="4114" max="4114" width="12.625" style="3" bestFit="1" customWidth="1"/>
    <col min="4115" max="4352" width="8.375" style="3"/>
    <col min="4353" max="4353" width="1.5" style="3" customWidth="1"/>
    <col min="4354" max="4354" width="10" style="3" customWidth="1"/>
    <col min="4355" max="4355" width="8.625" style="3" customWidth="1"/>
    <col min="4356" max="4356" width="28.875" style="3" customWidth="1"/>
    <col min="4357" max="4357" width="10.625" style="3" customWidth="1"/>
    <col min="4358" max="4358" width="23.625" style="3" customWidth="1"/>
    <col min="4359" max="4359" width="7.125" style="3" customWidth="1"/>
    <col min="4360" max="4360" width="10" style="3" customWidth="1"/>
    <col min="4361" max="4361" width="11.875" style="3" customWidth="1"/>
    <col min="4362" max="4362" width="18" style="3" customWidth="1"/>
    <col min="4363" max="4363" width="10.875" style="3" customWidth="1"/>
    <col min="4364" max="4364" width="0" style="3" hidden="1" customWidth="1"/>
    <col min="4365" max="4365" width="7.125" style="3" customWidth="1"/>
    <col min="4366" max="4366" width="6.5" style="3" customWidth="1"/>
    <col min="4367" max="4367" width="8.375" style="3" bestFit="1" customWidth="1"/>
    <col min="4368" max="4368" width="12" style="3" bestFit="1" customWidth="1"/>
    <col min="4369" max="4369" width="8.375" style="3"/>
    <col min="4370" max="4370" width="12.625" style="3" bestFit="1" customWidth="1"/>
    <col min="4371" max="4608" width="8.375" style="3"/>
    <col min="4609" max="4609" width="1.5" style="3" customWidth="1"/>
    <col min="4610" max="4610" width="10" style="3" customWidth="1"/>
    <col min="4611" max="4611" width="8.625" style="3" customWidth="1"/>
    <col min="4612" max="4612" width="28.875" style="3" customWidth="1"/>
    <col min="4613" max="4613" width="10.625" style="3" customWidth="1"/>
    <col min="4614" max="4614" width="23.625" style="3" customWidth="1"/>
    <col min="4615" max="4615" width="7.125" style="3" customWidth="1"/>
    <col min="4616" max="4616" width="10" style="3" customWidth="1"/>
    <col min="4617" max="4617" width="11.875" style="3" customWidth="1"/>
    <col min="4618" max="4618" width="18" style="3" customWidth="1"/>
    <col min="4619" max="4619" width="10.875" style="3" customWidth="1"/>
    <col min="4620" max="4620" width="0" style="3" hidden="1" customWidth="1"/>
    <col min="4621" max="4621" width="7.125" style="3" customWidth="1"/>
    <col min="4622" max="4622" width="6.5" style="3" customWidth="1"/>
    <col min="4623" max="4623" width="8.375" style="3" bestFit="1" customWidth="1"/>
    <col min="4624" max="4624" width="12" style="3" bestFit="1" customWidth="1"/>
    <col min="4625" max="4625" width="8.375" style="3"/>
    <col min="4626" max="4626" width="12.625" style="3" bestFit="1" customWidth="1"/>
    <col min="4627" max="4864" width="8.375" style="3"/>
    <col min="4865" max="4865" width="1.5" style="3" customWidth="1"/>
    <col min="4866" max="4866" width="10" style="3" customWidth="1"/>
    <col min="4867" max="4867" width="8.625" style="3" customWidth="1"/>
    <col min="4868" max="4868" width="28.875" style="3" customWidth="1"/>
    <col min="4869" max="4869" width="10.625" style="3" customWidth="1"/>
    <col min="4870" max="4870" width="23.625" style="3" customWidth="1"/>
    <col min="4871" max="4871" width="7.125" style="3" customWidth="1"/>
    <col min="4872" max="4872" width="10" style="3" customWidth="1"/>
    <col min="4873" max="4873" width="11.875" style="3" customWidth="1"/>
    <col min="4874" max="4874" width="18" style="3" customWidth="1"/>
    <col min="4875" max="4875" width="10.875" style="3" customWidth="1"/>
    <col min="4876" max="4876" width="0" style="3" hidden="1" customWidth="1"/>
    <col min="4877" max="4877" width="7.125" style="3" customWidth="1"/>
    <col min="4878" max="4878" width="6.5" style="3" customWidth="1"/>
    <col min="4879" max="4879" width="8.375" style="3" bestFit="1" customWidth="1"/>
    <col min="4880" max="4880" width="12" style="3" bestFit="1" customWidth="1"/>
    <col min="4881" max="4881" width="8.375" style="3"/>
    <col min="4882" max="4882" width="12.625" style="3" bestFit="1" customWidth="1"/>
    <col min="4883" max="5120" width="8.375" style="3"/>
    <col min="5121" max="5121" width="1.5" style="3" customWidth="1"/>
    <col min="5122" max="5122" width="10" style="3" customWidth="1"/>
    <col min="5123" max="5123" width="8.625" style="3" customWidth="1"/>
    <col min="5124" max="5124" width="28.875" style="3" customWidth="1"/>
    <col min="5125" max="5125" width="10.625" style="3" customWidth="1"/>
    <col min="5126" max="5126" width="23.625" style="3" customWidth="1"/>
    <col min="5127" max="5127" width="7.125" style="3" customWidth="1"/>
    <col min="5128" max="5128" width="10" style="3" customWidth="1"/>
    <col min="5129" max="5129" width="11.875" style="3" customWidth="1"/>
    <col min="5130" max="5130" width="18" style="3" customWidth="1"/>
    <col min="5131" max="5131" width="10.875" style="3" customWidth="1"/>
    <col min="5132" max="5132" width="0" style="3" hidden="1" customWidth="1"/>
    <col min="5133" max="5133" width="7.125" style="3" customWidth="1"/>
    <col min="5134" max="5134" width="6.5" style="3" customWidth="1"/>
    <col min="5135" max="5135" width="8.375" style="3" bestFit="1" customWidth="1"/>
    <col min="5136" max="5136" width="12" style="3" bestFit="1" customWidth="1"/>
    <col min="5137" max="5137" width="8.375" style="3"/>
    <col min="5138" max="5138" width="12.625" style="3" bestFit="1" customWidth="1"/>
    <col min="5139" max="5376" width="8.375" style="3"/>
    <col min="5377" max="5377" width="1.5" style="3" customWidth="1"/>
    <col min="5378" max="5378" width="10" style="3" customWidth="1"/>
    <col min="5379" max="5379" width="8.625" style="3" customWidth="1"/>
    <col min="5380" max="5380" width="28.875" style="3" customWidth="1"/>
    <col min="5381" max="5381" width="10.625" style="3" customWidth="1"/>
    <col min="5382" max="5382" width="23.625" style="3" customWidth="1"/>
    <col min="5383" max="5383" width="7.125" style="3" customWidth="1"/>
    <col min="5384" max="5384" width="10" style="3" customWidth="1"/>
    <col min="5385" max="5385" width="11.875" style="3" customWidth="1"/>
    <col min="5386" max="5386" width="18" style="3" customWidth="1"/>
    <col min="5387" max="5387" width="10.875" style="3" customWidth="1"/>
    <col min="5388" max="5388" width="0" style="3" hidden="1" customWidth="1"/>
    <col min="5389" max="5389" width="7.125" style="3" customWidth="1"/>
    <col min="5390" max="5390" width="6.5" style="3" customWidth="1"/>
    <col min="5391" max="5391" width="8.375" style="3" bestFit="1" customWidth="1"/>
    <col min="5392" max="5392" width="12" style="3" bestFit="1" customWidth="1"/>
    <col min="5393" max="5393" width="8.375" style="3"/>
    <col min="5394" max="5394" width="12.625" style="3" bestFit="1" customWidth="1"/>
    <col min="5395" max="5632" width="8.375" style="3"/>
    <col min="5633" max="5633" width="1.5" style="3" customWidth="1"/>
    <col min="5634" max="5634" width="10" style="3" customWidth="1"/>
    <col min="5635" max="5635" width="8.625" style="3" customWidth="1"/>
    <col min="5636" max="5636" width="28.875" style="3" customWidth="1"/>
    <col min="5637" max="5637" width="10.625" style="3" customWidth="1"/>
    <col min="5638" max="5638" width="23.625" style="3" customWidth="1"/>
    <col min="5639" max="5639" width="7.125" style="3" customWidth="1"/>
    <col min="5640" max="5640" width="10" style="3" customWidth="1"/>
    <col min="5641" max="5641" width="11.875" style="3" customWidth="1"/>
    <col min="5642" max="5642" width="18" style="3" customWidth="1"/>
    <col min="5643" max="5643" width="10.875" style="3" customWidth="1"/>
    <col min="5644" max="5644" width="0" style="3" hidden="1" customWidth="1"/>
    <col min="5645" max="5645" width="7.125" style="3" customWidth="1"/>
    <col min="5646" max="5646" width="6.5" style="3" customWidth="1"/>
    <col min="5647" max="5647" width="8.375" style="3" bestFit="1" customWidth="1"/>
    <col min="5648" max="5648" width="12" style="3" bestFit="1" customWidth="1"/>
    <col min="5649" max="5649" width="8.375" style="3"/>
    <col min="5650" max="5650" width="12.625" style="3" bestFit="1" customWidth="1"/>
    <col min="5651" max="5888" width="8.375" style="3"/>
    <col min="5889" max="5889" width="1.5" style="3" customWidth="1"/>
    <col min="5890" max="5890" width="10" style="3" customWidth="1"/>
    <col min="5891" max="5891" width="8.625" style="3" customWidth="1"/>
    <col min="5892" max="5892" width="28.875" style="3" customWidth="1"/>
    <col min="5893" max="5893" width="10.625" style="3" customWidth="1"/>
    <col min="5894" max="5894" width="23.625" style="3" customWidth="1"/>
    <col min="5895" max="5895" width="7.125" style="3" customWidth="1"/>
    <col min="5896" max="5896" width="10" style="3" customWidth="1"/>
    <col min="5897" max="5897" width="11.875" style="3" customWidth="1"/>
    <col min="5898" max="5898" width="18" style="3" customWidth="1"/>
    <col min="5899" max="5899" width="10.875" style="3" customWidth="1"/>
    <col min="5900" max="5900" width="0" style="3" hidden="1" customWidth="1"/>
    <col min="5901" max="5901" width="7.125" style="3" customWidth="1"/>
    <col min="5902" max="5902" width="6.5" style="3" customWidth="1"/>
    <col min="5903" max="5903" width="8.375" style="3" bestFit="1" customWidth="1"/>
    <col min="5904" max="5904" width="12" style="3" bestFit="1" customWidth="1"/>
    <col min="5905" max="5905" width="8.375" style="3"/>
    <col min="5906" max="5906" width="12.625" style="3" bestFit="1" customWidth="1"/>
    <col min="5907" max="6144" width="8.375" style="3"/>
    <col min="6145" max="6145" width="1.5" style="3" customWidth="1"/>
    <col min="6146" max="6146" width="10" style="3" customWidth="1"/>
    <col min="6147" max="6147" width="8.625" style="3" customWidth="1"/>
    <col min="6148" max="6148" width="28.875" style="3" customWidth="1"/>
    <col min="6149" max="6149" width="10.625" style="3" customWidth="1"/>
    <col min="6150" max="6150" width="23.625" style="3" customWidth="1"/>
    <col min="6151" max="6151" width="7.125" style="3" customWidth="1"/>
    <col min="6152" max="6152" width="10" style="3" customWidth="1"/>
    <col min="6153" max="6153" width="11.875" style="3" customWidth="1"/>
    <col min="6154" max="6154" width="18" style="3" customWidth="1"/>
    <col min="6155" max="6155" width="10.875" style="3" customWidth="1"/>
    <col min="6156" max="6156" width="0" style="3" hidden="1" customWidth="1"/>
    <col min="6157" max="6157" width="7.125" style="3" customWidth="1"/>
    <col min="6158" max="6158" width="6.5" style="3" customWidth="1"/>
    <col min="6159" max="6159" width="8.375" style="3" bestFit="1" customWidth="1"/>
    <col min="6160" max="6160" width="12" style="3" bestFit="1" customWidth="1"/>
    <col min="6161" max="6161" width="8.375" style="3"/>
    <col min="6162" max="6162" width="12.625" style="3" bestFit="1" customWidth="1"/>
    <col min="6163" max="6400" width="8.375" style="3"/>
    <col min="6401" max="6401" width="1.5" style="3" customWidth="1"/>
    <col min="6402" max="6402" width="10" style="3" customWidth="1"/>
    <col min="6403" max="6403" width="8.625" style="3" customWidth="1"/>
    <col min="6404" max="6404" width="28.875" style="3" customWidth="1"/>
    <col min="6405" max="6405" width="10.625" style="3" customWidth="1"/>
    <col min="6406" max="6406" width="23.625" style="3" customWidth="1"/>
    <col min="6407" max="6407" width="7.125" style="3" customWidth="1"/>
    <col min="6408" max="6408" width="10" style="3" customWidth="1"/>
    <col min="6409" max="6409" width="11.875" style="3" customWidth="1"/>
    <col min="6410" max="6410" width="18" style="3" customWidth="1"/>
    <col min="6411" max="6411" width="10.875" style="3" customWidth="1"/>
    <col min="6412" max="6412" width="0" style="3" hidden="1" customWidth="1"/>
    <col min="6413" max="6413" width="7.125" style="3" customWidth="1"/>
    <col min="6414" max="6414" width="6.5" style="3" customWidth="1"/>
    <col min="6415" max="6415" width="8.375" style="3" bestFit="1" customWidth="1"/>
    <col min="6416" max="6416" width="12" style="3" bestFit="1" customWidth="1"/>
    <col min="6417" max="6417" width="8.375" style="3"/>
    <col min="6418" max="6418" width="12.625" style="3" bestFit="1" customWidth="1"/>
    <col min="6419" max="6656" width="8.375" style="3"/>
    <col min="6657" max="6657" width="1.5" style="3" customWidth="1"/>
    <col min="6658" max="6658" width="10" style="3" customWidth="1"/>
    <col min="6659" max="6659" width="8.625" style="3" customWidth="1"/>
    <col min="6660" max="6660" width="28.875" style="3" customWidth="1"/>
    <col min="6661" max="6661" width="10.625" style="3" customWidth="1"/>
    <col min="6662" max="6662" width="23.625" style="3" customWidth="1"/>
    <col min="6663" max="6663" width="7.125" style="3" customWidth="1"/>
    <col min="6664" max="6664" width="10" style="3" customWidth="1"/>
    <col min="6665" max="6665" width="11.875" style="3" customWidth="1"/>
    <col min="6666" max="6666" width="18" style="3" customWidth="1"/>
    <col min="6667" max="6667" width="10.875" style="3" customWidth="1"/>
    <col min="6668" max="6668" width="0" style="3" hidden="1" customWidth="1"/>
    <col min="6669" max="6669" width="7.125" style="3" customWidth="1"/>
    <col min="6670" max="6670" width="6.5" style="3" customWidth="1"/>
    <col min="6671" max="6671" width="8.375" style="3" bestFit="1" customWidth="1"/>
    <col min="6672" max="6672" width="12" style="3" bestFit="1" customWidth="1"/>
    <col min="6673" max="6673" width="8.375" style="3"/>
    <col min="6674" max="6674" width="12.625" style="3" bestFit="1" customWidth="1"/>
    <col min="6675" max="6912" width="8.375" style="3"/>
    <col min="6913" max="6913" width="1.5" style="3" customWidth="1"/>
    <col min="6914" max="6914" width="10" style="3" customWidth="1"/>
    <col min="6915" max="6915" width="8.625" style="3" customWidth="1"/>
    <col min="6916" max="6916" width="28.875" style="3" customWidth="1"/>
    <col min="6917" max="6917" width="10.625" style="3" customWidth="1"/>
    <col min="6918" max="6918" width="23.625" style="3" customWidth="1"/>
    <col min="6919" max="6919" width="7.125" style="3" customWidth="1"/>
    <col min="6920" max="6920" width="10" style="3" customWidth="1"/>
    <col min="6921" max="6921" width="11.875" style="3" customWidth="1"/>
    <col min="6922" max="6922" width="18" style="3" customWidth="1"/>
    <col min="6923" max="6923" width="10.875" style="3" customWidth="1"/>
    <col min="6924" max="6924" width="0" style="3" hidden="1" customWidth="1"/>
    <col min="6925" max="6925" width="7.125" style="3" customWidth="1"/>
    <col min="6926" max="6926" width="6.5" style="3" customWidth="1"/>
    <col min="6927" max="6927" width="8.375" style="3" bestFit="1" customWidth="1"/>
    <col min="6928" max="6928" width="12" style="3" bestFit="1" customWidth="1"/>
    <col min="6929" max="6929" width="8.375" style="3"/>
    <col min="6930" max="6930" width="12.625" style="3" bestFit="1" customWidth="1"/>
    <col min="6931" max="7168" width="8.375" style="3"/>
    <col min="7169" max="7169" width="1.5" style="3" customWidth="1"/>
    <col min="7170" max="7170" width="10" style="3" customWidth="1"/>
    <col min="7171" max="7171" width="8.625" style="3" customWidth="1"/>
    <col min="7172" max="7172" width="28.875" style="3" customWidth="1"/>
    <col min="7173" max="7173" width="10.625" style="3" customWidth="1"/>
    <col min="7174" max="7174" width="23.625" style="3" customWidth="1"/>
    <col min="7175" max="7175" width="7.125" style="3" customWidth="1"/>
    <col min="7176" max="7176" width="10" style="3" customWidth="1"/>
    <col min="7177" max="7177" width="11.875" style="3" customWidth="1"/>
    <col min="7178" max="7178" width="18" style="3" customWidth="1"/>
    <col min="7179" max="7179" width="10.875" style="3" customWidth="1"/>
    <col min="7180" max="7180" width="0" style="3" hidden="1" customWidth="1"/>
    <col min="7181" max="7181" width="7.125" style="3" customWidth="1"/>
    <col min="7182" max="7182" width="6.5" style="3" customWidth="1"/>
    <col min="7183" max="7183" width="8.375" style="3" bestFit="1" customWidth="1"/>
    <col min="7184" max="7184" width="12" style="3" bestFit="1" customWidth="1"/>
    <col min="7185" max="7185" width="8.375" style="3"/>
    <col min="7186" max="7186" width="12.625" style="3" bestFit="1" customWidth="1"/>
    <col min="7187" max="7424" width="8.375" style="3"/>
    <col min="7425" max="7425" width="1.5" style="3" customWidth="1"/>
    <col min="7426" max="7426" width="10" style="3" customWidth="1"/>
    <col min="7427" max="7427" width="8.625" style="3" customWidth="1"/>
    <col min="7428" max="7428" width="28.875" style="3" customWidth="1"/>
    <col min="7429" max="7429" width="10.625" style="3" customWidth="1"/>
    <col min="7430" max="7430" width="23.625" style="3" customWidth="1"/>
    <col min="7431" max="7431" width="7.125" style="3" customWidth="1"/>
    <col min="7432" max="7432" width="10" style="3" customWidth="1"/>
    <col min="7433" max="7433" width="11.875" style="3" customWidth="1"/>
    <col min="7434" max="7434" width="18" style="3" customWidth="1"/>
    <col min="7435" max="7435" width="10.875" style="3" customWidth="1"/>
    <col min="7436" max="7436" width="0" style="3" hidden="1" customWidth="1"/>
    <col min="7437" max="7437" width="7.125" style="3" customWidth="1"/>
    <col min="7438" max="7438" width="6.5" style="3" customWidth="1"/>
    <col min="7439" max="7439" width="8.375" style="3" bestFit="1" customWidth="1"/>
    <col min="7440" max="7440" width="12" style="3" bestFit="1" customWidth="1"/>
    <col min="7441" max="7441" width="8.375" style="3"/>
    <col min="7442" max="7442" width="12.625" style="3" bestFit="1" customWidth="1"/>
    <col min="7443" max="7680" width="8.375" style="3"/>
    <col min="7681" max="7681" width="1.5" style="3" customWidth="1"/>
    <col min="7682" max="7682" width="10" style="3" customWidth="1"/>
    <col min="7683" max="7683" width="8.625" style="3" customWidth="1"/>
    <col min="7684" max="7684" width="28.875" style="3" customWidth="1"/>
    <col min="7685" max="7685" width="10.625" style="3" customWidth="1"/>
    <col min="7686" max="7686" width="23.625" style="3" customWidth="1"/>
    <col min="7687" max="7687" width="7.125" style="3" customWidth="1"/>
    <col min="7688" max="7688" width="10" style="3" customWidth="1"/>
    <col min="7689" max="7689" width="11.875" style="3" customWidth="1"/>
    <col min="7690" max="7690" width="18" style="3" customWidth="1"/>
    <col min="7691" max="7691" width="10.875" style="3" customWidth="1"/>
    <col min="7692" max="7692" width="0" style="3" hidden="1" customWidth="1"/>
    <col min="7693" max="7693" width="7.125" style="3" customWidth="1"/>
    <col min="7694" max="7694" width="6.5" style="3" customWidth="1"/>
    <col min="7695" max="7695" width="8.375" style="3" bestFit="1" customWidth="1"/>
    <col min="7696" max="7696" width="12" style="3" bestFit="1" customWidth="1"/>
    <col min="7697" max="7697" width="8.375" style="3"/>
    <col min="7698" max="7698" width="12.625" style="3" bestFit="1" customWidth="1"/>
    <col min="7699" max="7936" width="8.375" style="3"/>
    <col min="7937" max="7937" width="1.5" style="3" customWidth="1"/>
    <col min="7938" max="7938" width="10" style="3" customWidth="1"/>
    <col min="7939" max="7939" width="8.625" style="3" customWidth="1"/>
    <col min="7940" max="7940" width="28.875" style="3" customWidth="1"/>
    <col min="7941" max="7941" width="10.625" style="3" customWidth="1"/>
    <col min="7942" max="7942" width="23.625" style="3" customWidth="1"/>
    <col min="7943" max="7943" width="7.125" style="3" customWidth="1"/>
    <col min="7944" max="7944" width="10" style="3" customWidth="1"/>
    <col min="7945" max="7945" width="11.875" style="3" customWidth="1"/>
    <col min="7946" max="7946" width="18" style="3" customWidth="1"/>
    <col min="7947" max="7947" width="10.875" style="3" customWidth="1"/>
    <col min="7948" max="7948" width="0" style="3" hidden="1" customWidth="1"/>
    <col min="7949" max="7949" width="7.125" style="3" customWidth="1"/>
    <col min="7950" max="7950" width="6.5" style="3" customWidth="1"/>
    <col min="7951" max="7951" width="8.375" style="3" bestFit="1" customWidth="1"/>
    <col min="7952" max="7952" width="12" style="3" bestFit="1" customWidth="1"/>
    <col min="7953" max="7953" width="8.375" style="3"/>
    <col min="7954" max="7954" width="12.625" style="3" bestFit="1" customWidth="1"/>
    <col min="7955" max="8192" width="8.375" style="3"/>
    <col min="8193" max="8193" width="1.5" style="3" customWidth="1"/>
    <col min="8194" max="8194" width="10" style="3" customWidth="1"/>
    <col min="8195" max="8195" width="8.625" style="3" customWidth="1"/>
    <col min="8196" max="8196" width="28.875" style="3" customWidth="1"/>
    <col min="8197" max="8197" width="10.625" style="3" customWidth="1"/>
    <col min="8198" max="8198" width="23.625" style="3" customWidth="1"/>
    <col min="8199" max="8199" width="7.125" style="3" customWidth="1"/>
    <col min="8200" max="8200" width="10" style="3" customWidth="1"/>
    <col min="8201" max="8201" width="11.875" style="3" customWidth="1"/>
    <col min="8202" max="8202" width="18" style="3" customWidth="1"/>
    <col min="8203" max="8203" width="10.875" style="3" customWidth="1"/>
    <col min="8204" max="8204" width="0" style="3" hidden="1" customWidth="1"/>
    <col min="8205" max="8205" width="7.125" style="3" customWidth="1"/>
    <col min="8206" max="8206" width="6.5" style="3" customWidth="1"/>
    <col min="8207" max="8207" width="8.375" style="3" bestFit="1" customWidth="1"/>
    <col min="8208" max="8208" width="12" style="3" bestFit="1" customWidth="1"/>
    <col min="8209" max="8209" width="8.375" style="3"/>
    <col min="8210" max="8210" width="12.625" style="3" bestFit="1" customWidth="1"/>
    <col min="8211" max="8448" width="8.375" style="3"/>
    <col min="8449" max="8449" width="1.5" style="3" customWidth="1"/>
    <col min="8450" max="8450" width="10" style="3" customWidth="1"/>
    <col min="8451" max="8451" width="8.625" style="3" customWidth="1"/>
    <col min="8452" max="8452" width="28.875" style="3" customWidth="1"/>
    <col min="8453" max="8453" width="10.625" style="3" customWidth="1"/>
    <col min="8454" max="8454" width="23.625" style="3" customWidth="1"/>
    <col min="8455" max="8455" width="7.125" style="3" customWidth="1"/>
    <col min="8456" max="8456" width="10" style="3" customWidth="1"/>
    <col min="8457" max="8457" width="11.875" style="3" customWidth="1"/>
    <col min="8458" max="8458" width="18" style="3" customWidth="1"/>
    <col min="8459" max="8459" width="10.875" style="3" customWidth="1"/>
    <col min="8460" max="8460" width="0" style="3" hidden="1" customWidth="1"/>
    <col min="8461" max="8461" width="7.125" style="3" customWidth="1"/>
    <col min="8462" max="8462" width="6.5" style="3" customWidth="1"/>
    <col min="8463" max="8463" width="8.375" style="3" bestFit="1" customWidth="1"/>
    <col min="8464" max="8464" width="12" style="3" bestFit="1" customWidth="1"/>
    <col min="8465" max="8465" width="8.375" style="3"/>
    <col min="8466" max="8466" width="12.625" style="3" bestFit="1" customWidth="1"/>
    <col min="8467" max="8704" width="8.375" style="3"/>
    <col min="8705" max="8705" width="1.5" style="3" customWidth="1"/>
    <col min="8706" max="8706" width="10" style="3" customWidth="1"/>
    <col min="8707" max="8707" width="8.625" style="3" customWidth="1"/>
    <col min="8708" max="8708" width="28.875" style="3" customWidth="1"/>
    <col min="8709" max="8709" width="10.625" style="3" customWidth="1"/>
    <col min="8710" max="8710" width="23.625" style="3" customWidth="1"/>
    <col min="8711" max="8711" width="7.125" style="3" customWidth="1"/>
    <col min="8712" max="8712" width="10" style="3" customWidth="1"/>
    <col min="8713" max="8713" width="11.875" style="3" customWidth="1"/>
    <col min="8714" max="8714" width="18" style="3" customWidth="1"/>
    <col min="8715" max="8715" width="10.875" style="3" customWidth="1"/>
    <col min="8716" max="8716" width="0" style="3" hidden="1" customWidth="1"/>
    <col min="8717" max="8717" width="7.125" style="3" customWidth="1"/>
    <col min="8718" max="8718" width="6.5" style="3" customWidth="1"/>
    <col min="8719" max="8719" width="8.375" style="3" bestFit="1" customWidth="1"/>
    <col min="8720" max="8720" width="12" style="3" bestFit="1" customWidth="1"/>
    <col min="8721" max="8721" width="8.375" style="3"/>
    <col min="8722" max="8722" width="12.625" style="3" bestFit="1" customWidth="1"/>
    <col min="8723" max="8960" width="8.375" style="3"/>
    <col min="8961" max="8961" width="1.5" style="3" customWidth="1"/>
    <col min="8962" max="8962" width="10" style="3" customWidth="1"/>
    <col min="8963" max="8963" width="8.625" style="3" customWidth="1"/>
    <col min="8964" max="8964" width="28.875" style="3" customWidth="1"/>
    <col min="8965" max="8965" width="10.625" style="3" customWidth="1"/>
    <col min="8966" max="8966" width="23.625" style="3" customWidth="1"/>
    <col min="8967" max="8967" width="7.125" style="3" customWidth="1"/>
    <col min="8968" max="8968" width="10" style="3" customWidth="1"/>
    <col min="8969" max="8969" width="11.875" style="3" customWidth="1"/>
    <col min="8970" max="8970" width="18" style="3" customWidth="1"/>
    <col min="8971" max="8971" width="10.875" style="3" customWidth="1"/>
    <col min="8972" max="8972" width="0" style="3" hidden="1" customWidth="1"/>
    <col min="8973" max="8973" width="7.125" style="3" customWidth="1"/>
    <col min="8974" max="8974" width="6.5" style="3" customWidth="1"/>
    <col min="8975" max="8975" width="8.375" style="3" bestFit="1" customWidth="1"/>
    <col min="8976" max="8976" width="12" style="3" bestFit="1" customWidth="1"/>
    <col min="8977" max="8977" width="8.375" style="3"/>
    <col min="8978" max="8978" width="12.625" style="3" bestFit="1" customWidth="1"/>
    <col min="8979" max="9216" width="8.375" style="3"/>
    <col min="9217" max="9217" width="1.5" style="3" customWidth="1"/>
    <col min="9218" max="9218" width="10" style="3" customWidth="1"/>
    <col min="9219" max="9219" width="8.625" style="3" customWidth="1"/>
    <col min="9220" max="9220" width="28.875" style="3" customWidth="1"/>
    <col min="9221" max="9221" width="10.625" style="3" customWidth="1"/>
    <col min="9222" max="9222" width="23.625" style="3" customWidth="1"/>
    <col min="9223" max="9223" width="7.125" style="3" customWidth="1"/>
    <col min="9224" max="9224" width="10" style="3" customWidth="1"/>
    <col min="9225" max="9225" width="11.875" style="3" customWidth="1"/>
    <col min="9226" max="9226" width="18" style="3" customWidth="1"/>
    <col min="9227" max="9227" width="10.875" style="3" customWidth="1"/>
    <col min="9228" max="9228" width="0" style="3" hidden="1" customWidth="1"/>
    <col min="9229" max="9229" width="7.125" style="3" customWidth="1"/>
    <col min="9230" max="9230" width="6.5" style="3" customWidth="1"/>
    <col min="9231" max="9231" width="8.375" style="3" bestFit="1" customWidth="1"/>
    <col min="9232" max="9232" width="12" style="3" bestFit="1" customWidth="1"/>
    <col min="9233" max="9233" width="8.375" style="3"/>
    <col min="9234" max="9234" width="12.625" style="3" bestFit="1" customWidth="1"/>
    <col min="9235" max="9472" width="8.375" style="3"/>
    <col min="9473" max="9473" width="1.5" style="3" customWidth="1"/>
    <col min="9474" max="9474" width="10" style="3" customWidth="1"/>
    <col min="9475" max="9475" width="8.625" style="3" customWidth="1"/>
    <col min="9476" max="9476" width="28.875" style="3" customWidth="1"/>
    <col min="9477" max="9477" width="10.625" style="3" customWidth="1"/>
    <col min="9478" max="9478" width="23.625" style="3" customWidth="1"/>
    <col min="9479" max="9479" width="7.125" style="3" customWidth="1"/>
    <col min="9480" max="9480" width="10" style="3" customWidth="1"/>
    <col min="9481" max="9481" width="11.875" style="3" customWidth="1"/>
    <col min="9482" max="9482" width="18" style="3" customWidth="1"/>
    <col min="9483" max="9483" width="10.875" style="3" customWidth="1"/>
    <col min="9484" max="9484" width="0" style="3" hidden="1" customWidth="1"/>
    <col min="9485" max="9485" width="7.125" style="3" customWidth="1"/>
    <col min="9486" max="9486" width="6.5" style="3" customWidth="1"/>
    <col min="9487" max="9487" width="8.375" style="3" bestFit="1" customWidth="1"/>
    <col min="9488" max="9488" width="12" style="3" bestFit="1" customWidth="1"/>
    <col min="9489" max="9489" width="8.375" style="3"/>
    <col min="9490" max="9490" width="12.625" style="3" bestFit="1" customWidth="1"/>
    <col min="9491" max="9728" width="8.375" style="3"/>
    <col min="9729" max="9729" width="1.5" style="3" customWidth="1"/>
    <col min="9730" max="9730" width="10" style="3" customWidth="1"/>
    <col min="9731" max="9731" width="8.625" style="3" customWidth="1"/>
    <col min="9732" max="9732" width="28.875" style="3" customWidth="1"/>
    <col min="9733" max="9733" width="10.625" style="3" customWidth="1"/>
    <col min="9734" max="9734" width="23.625" style="3" customWidth="1"/>
    <col min="9735" max="9735" width="7.125" style="3" customWidth="1"/>
    <col min="9736" max="9736" width="10" style="3" customWidth="1"/>
    <col min="9737" max="9737" width="11.875" style="3" customWidth="1"/>
    <col min="9738" max="9738" width="18" style="3" customWidth="1"/>
    <col min="9739" max="9739" width="10.875" style="3" customWidth="1"/>
    <col min="9740" max="9740" width="0" style="3" hidden="1" customWidth="1"/>
    <col min="9741" max="9741" width="7.125" style="3" customWidth="1"/>
    <col min="9742" max="9742" width="6.5" style="3" customWidth="1"/>
    <col min="9743" max="9743" width="8.375" style="3" bestFit="1" customWidth="1"/>
    <col min="9744" max="9744" width="12" style="3" bestFit="1" customWidth="1"/>
    <col min="9745" max="9745" width="8.375" style="3"/>
    <col min="9746" max="9746" width="12.625" style="3" bestFit="1" customWidth="1"/>
    <col min="9747" max="9984" width="8.375" style="3"/>
    <col min="9985" max="9985" width="1.5" style="3" customWidth="1"/>
    <col min="9986" max="9986" width="10" style="3" customWidth="1"/>
    <col min="9987" max="9987" width="8.625" style="3" customWidth="1"/>
    <col min="9988" max="9988" width="28.875" style="3" customWidth="1"/>
    <col min="9989" max="9989" width="10.625" style="3" customWidth="1"/>
    <col min="9990" max="9990" width="23.625" style="3" customWidth="1"/>
    <col min="9991" max="9991" width="7.125" style="3" customWidth="1"/>
    <col min="9992" max="9992" width="10" style="3" customWidth="1"/>
    <col min="9993" max="9993" width="11.875" style="3" customWidth="1"/>
    <col min="9994" max="9994" width="18" style="3" customWidth="1"/>
    <col min="9995" max="9995" width="10.875" style="3" customWidth="1"/>
    <col min="9996" max="9996" width="0" style="3" hidden="1" customWidth="1"/>
    <col min="9997" max="9997" width="7.125" style="3" customWidth="1"/>
    <col min="9998" max="9998" width="6.5" style="3" customWidth="1"/>
    <col min="9999" max="9999" width="8.375" style="3" bestFit="1" customWidth="1"/>
    <col min="10000" max="10000" width="12" style="3" bestFit="1" customWidth="1"/>
    <col min="10001" max="10001" width="8.375" style="3"/>
    <col min="10002" max="10002" width="12.625" style="3" bestFit="1" customWidth="1"/>
    <col min="10003" max="10240" width="8.375" style="3"/>
    <col min="10241" max="10241" width="1.5" style="3" customWidth="1"/>
    <col min="10242" max="10242" width="10" style="3" customWidth="1"/>
    <col min="10243" max="10243" width="8.625" style="3" customWidth="1"/>
    <col min="10244" max="10244" width="28.875" style="3" customWidth="1"/>
    <col min="10245" max="10245" width="10.625" style="3" customWidth="1"/>
    <col min="10246" max="10246" width="23.625" style="3" customWidth="1"/>
    <col min="10247" max="10247" width="7.125" style="3" customWidth="1"/>
    <col min="10248" max="10248" width="10" style="3" customWidth="1"/>
    <col min="10249" max="10249" width="11.875" style="3" customWidth="1"/>
    <col min="10250" max="10250" width="18" style="3" customWidth="1"/>
    <col min="10251" max="10251" width="10.875" style="3" customWidth="1"/>
    <col min="10252" max="10252" width="0" style="3" hidden="1" customWidth="1"/>
    <col min="10253" max="10253" width="7.125" style="3" customWidth="1"/>
    <col min="10254" max="10254" width="6.5" style="3" customWidth="1"/>
    <col min="10255" max="10255" width="8.375" style="3" bestFit="1" customWidth="1"/>
    <col min="10256" max="10256" width="12" style="3" bestFit="1" customWidth="1"/>
    <col min="10257" max="10257" width="8.375" style="3"/>
    <col min="10258" max="10258" width="12.625" style="3" bestFit="1" customWidth="1"/>
    <col min="10259" max="10496" width="8.375" style="3"/>
    <col min="10497" max="10497" width="1.5" style="3" customWidth="1"/>
    <col min="10498" max="10498" width="10" style="3" customWidth="1"/>
    <col min="10499" max="10499" width="8.625" style="3" customWidth="1"/>
    <col min="10500" max="10500" width="28.875" style="3" customWidth="1"/>
    <col min="10501" max="10501" width="10.625" style="3" customWidth="1"/>
    <col min="10502" max="10502" width="23.625" style="3" customWidth="1"/>
    <col min="10503" max="10503" width="7.125" style="3" customWidth="1"/>
    <col min="10504" max="10504" width="10" style="3" customWidth="1"/>
    <col min="10505" max="10505" width="11.875" style="3" customWidth="1"/>
    <col min="10506" max="10506" width="18" style="3" customWidth="1"/>
    <col min="10507" max="10507" width="10.875" style="3" customWidth="1"/>
    <col min="10508" max="10508" width="0" style="3" hidden="1" customWidth="1"/>
    <col min="10509" max="10509" width="7.125" style="3" customWidth="1"/>
    <col min="10510" max="10510" width="6.5" style="3" customWidth="1"/>
    <col min="10511" max="10511" width="8.375" style="3" bestFit="1" customWidth="1"/>
    <col min="10512" max="10512" width="12" style="3" bestFit="1" customWidth="1"/>
    <col min="10513" max="10513" width="8.375" style="3"/>
    <col min="10514" max="10514" width="12.625" style="3" bestFit="1" customWidth="1"/>
    <col min="10515" max="10752" width="8.375" style="3"/>
    <col min="10753" max="10753" width="1.5" style="3" customWidth="1"/>
    <col min="10754" max="10754" width="10" style="3" customWidth="1"/>
    <col min="10755" max="10755" width="8.625" style="3" customWidth="1"/>
    <col min="10756" max="10756" width="28.875" style="3" customWidth="1"/>
    <col min="10757" max="10757" width="10.625" style="3" customWidth="1"/>
    <col min="10758" max="10758" width="23.625" style="3" customWidth="1"/>
    <col min="10759" max="10759" width="7.125" style="3" customWidth="1"/>
    <col min="10760" max="10760" width="10" style="3" customWidth="1"/>
    <col min="10761" max="10761" width="11.875" style="3" customWidth="1"/>
    <col min="10762" max="10762" width="18" style="3" customWidth="1"/>
    <col min="10763" max="10763" width="10.875" style="3" customWidth="1"/>
    <col min="10764" max="10764" width="0" style="3" hidden="1" customWidth="1"/>
    <col min="10765" max="10765" width="7.125" style="3" customWidth="1"/>
    <col min="10766" max="10766" width="6.5" style="3" customWidth="1"/>
    <col min="10767" max="10767" width="8.375" style="3" bestFit="1" customWidth="1"/>
    <col min="10768" max="10768" width="12" style="3" bestFit="1" customWidth="1"/>
    <col min="10769" max="10769" width="8.375" style="3"/>
    <col min="10770" max="10770" width="12.625" style="3" bestFit="1" customWidth="1"/>
    <col min="10771" max="11008" width="8.375" style="3"/>
    <col min="11009" max="11009" width="1.5" style="3" customWidth="1"/>
    <col min="11010" max="11010" width="10" style="3" customWidth="1"/>
    <col min="11011" max="11011" width="8.625" style="3" customWidth="1"/>
    <col min="11012" max="11012" width="28.875" style="3" customWidth="1"/>
    <col min="11013" max="11013" width="10.625" style="3" customWidth="1"/>
    <col min="11014" max="11014" width="23.625" style="3" customWidth="1"/>
    <col min="11015" max="11015" width="7.125" style="3" customWidth="1"/>
    <col min="11016" max="11016" width="10" style="3" customWidth="1"/>
    <col min="11017" max="11017" width="11.875" style="3" customWidth="1"/>
    <col min="11018" max="11018" width="18" style="3" customWidth="1"/>
    <col min="11019" max="11019" width="10.875" style="3" customWidth="1"/>
    <col min="11020" max="11020" width="0" style="3" hidden="1" customWidth="1"/>
    <col min="11021" max="11021" width="7.125" style="3" customWidth="1"/>
    <col min="11022" max="11022" width="6.5" style="3" customWidth="1"/>
    <col min="11023" max="11023" width="8.375" style="3" bestFit="1" customWidth="1"/>
    <col min="11024" max="11024" width="12" style="3" bestFit="1" customWidth="1"/>
    <col min="11025" max="11025" width="8.375" style="3"/>
    <col min="11026" max="11026" width="12.625" style="3" bestFit="1" customWidth="1"/>
    <col min="11027" max="11264" width="8.375" style="3"/>
    <col min="11265" max="11265" width="1.5" style="3" customWidth="1"/>
    <col min="11266" max="11266" width="10" style="3" customWidth="1"/>
    <col min="11267" max="11267" width="8.625" style="3" customWidth="1"/>
    <col min="11268" max="11268" width="28.875" style="3" customWidth="1"/>
    <col min="11269" max="11269" width="10.625" style="3" customWidth="1"/>
    <col min="11270" max="11270" width="23.625" style="3" customWidth="1"/>
    <col min="11271" max="11271" width="7.125" style="3" customWidth="1"/>
    <col min="11272" max="11272" width="10" style="3" customWidth="1"/>
    <col min="11273" max="11273" width="11.875" style="3" customWidth="1"/>
    <col min="11274" max="11274" width="18" style="3" customWidth="1"/>
    <col min="11275" max="11275" width="10.875" style="3" customWidth="1"/>
    <col min="11276" max="11276" width="0" style="3" hidden="1" customWidth="1"/>
    <col min="11277" max="11277" width="7.125" style="3" customWidth="1"/>
    <col min="11278" max="11278" width="6.5" style="3" customWidth="1"/>
    <col min="11279" max="11279" width="8.375" style="3" bestFit="1" customWidth="1"/>
    <col min="11280" max="11280" width="12" style="3" bestFit="1" customWidth="1"/>
    <col min="11281" max="11281" width="8.375" style="3"/>
    <col min="11282" max="11282" width="12.625" style="3" bestFit="1" customWidth="1"/>
    <col min="11283" max="11520" width="8.375" style="3"/>
    <col min="11521" max="11521" width="1.5" style="3" customWidth="1"/>
    <col min="11522" max="11522" width="10" style="3" customWidth="1"/>
    <col min="11523" max="11523" width="8.625" style="3" customWidth="1"/>
    <col min="11524" max="11524" width="28.875" style="3" customWidth="1"/>
    <col min="11525" max="11525" width="10.625" style="3" customWidth="1"/>
    <col min="11526" max="11526" width="23.625" style="3" customWidth="1"/>
    <col min="11527" max="11527" width="7.125" style="3" customWidth="1"/>
    <col min="11528" max="11528" width="10" style="3" customWidth="1"/>
    <col min="11529" max="11529" width="11.875" style="3" customWidth="1"/>
    <col min="11530" max="11530" width="18" style="3" customWidth="1"/>
    <col min="11531" max="11531" width="10.875" style="3" customWidth="1"/>
    <col min="11532" max="11532" width="0" style="3" hidden="1" customWidth="1"/>
    <col min="11533" max="11533" width="7.125" style="3" customWidth="1"/>
    <col min="11534" max="11534" width="6.5" style="3" customWidth="1"/>
    <col min="11535" max="11535" width="8.375" style="3" bestFit="1" customWidth="1"/>
    <col min="11536" max="11536" width="12" style="3" bestFit="1" customWidth="1"/>
    <col min="11537" max="11537" width="8.375" style="3"/>
    <col min="11538" max="11538" width="12.625" style="3" bestFit="1" customWidth="1"/>
    <col min="11539" max="11776" width="8.375" style="3"/>
    <col min="11777" max="11777" width="1.5" style="3" customWidth="1"/>
    <col min="11778" max="11778" width="10" style="3" customWidth="1"/>
    <col min="11779" max="11779" width="8.625" style="3" customWidth="1"/>
    <col min="11780" max="11780" width="28.875" style="3" customWidth="1"/>
    <col min="11781" max="11781" width="10.625" style="3" customWidth="1"/>
    <col min="11782" max="11782" width="23.625" style="3" customWidth="1"/>
    <col min="11783" max="11783" width="7.125" style="3" customWidth="1"/>
    <col min="11784" max="11784" width="10" style="3" customWidth="1"/>
    <col min="11785" max="11785" width="11.875" style="3" customWidth="1"/>
    <col min="11786" max="11786" width="18" style="3" customWidth="1"/>
    <col min="11787" max="11787" width="10.875" style="3" customWidth="1"/>
    <col min="11788" max="11788" width="0" style="3" hidden="1" customWidth="1"/>
    <col min="11789" max="11789" width="7.125" style="3" customWidth="1"/>
    <col min="11790" max="11790" width="6.5" style="3" customWidth="1"/>
    <col min="11791" max="11791" width="8.375" style="3" bestFit="1" customWidth="1"/>
    <col min="11792" max="11792" width="12" style="3" bestFit="1" customWidth="1"/>
    <col min="11793" max="11793" width="8.375" style="3"/>
    <col min="11794" max="11794" width="12.625" style="3" bestFit="1" customWidth="1"/>
    <col min="11795" max="12032" width="8.375" style="3"/>
    <col min="12033" max="12033" width="1.5" style="3" customWidth="1"/>
    <col min="12034" max="12034" width="10" style="3" customWidth="1"/>
    <col min="12035" max="12035" width="8.625" style="3" customWidth="1"/>
    <col min="12036" max="12036" width="28.875" style="3" customWidth="1"/>
    <col min="12037" max="12037" width="10.625" style="3" customWidth="1"/>
    <col min="12038" max="12038" width="23.625" style="3" customWidth="1"/>
    <col min="12039" max="12039" width="7.125" style="3" customWidth="1"/>
    <col min="12040" max="12040" width="10" style="3" customWidth="1"/>
    <col min="12041" max="12041" width="11.875" style="3" customWidth="1"/>
    <col min="12042" max="12042" width="18" style="3" customWidth="1"/>
    <col min="12043" max="12043" width="10.875" style="3" customWidth="1"/>
    <col min="12044" max="12044" width="0" style="3" hidden="1" customWidth="1"/>
    <col min="12045" max="12045" width="7.125" style="3" customWidth="1"/>
    <col min="12046" max="12046" width="6.5" style="3" customWidth="1"/>
    <col min="12047" max="12047" width="8.375" style="3" bestFit="1" customWidth="1"/>
    <col min="12048" max="12048" width="12" style="3" bestFit="1" customWidth="1"/>
    <col min="12049" max="12049" width="8.375" style="3"/>
    <col min="12050" max="12050" width="12.625" style="3" bestFit="1" customWidth="1"/>
    <col min="12051" max="12288" width="8.375" style="3"/>
    <col min="12289" max="12289" width="1.5" style="3" customWidth="1"/>
    <col min="12290" max="12290" width="10" style="3" customWidth="1"/>
    <col min="12291" max="12291" width="8.625" style="3" customWidth="1"/>
    <col min="12292" max="12292" width="28.875" style="3" customWidth="1"/>
    <col min="12293" max="12293" width="10.625" style="3" customWidth="1"/>
    <col min="12294" max="12294" width="23.625" style="3" customWidth="1"/>
    <col min="12295" max="12295" width="7.125" style="3" customWidth="1"/>
    <col min="12296" max="12296" width="10" style="3" customWidth="1"/>
    <col min="12297" max="12297" width="11.875" style="3" customWidth="1"/>
    <col min="12298" max="12298" width="18" style="3" customWidth="1"/>
    <col min="12299" max="12299" width="10.875" style="3" customWidth="1"/>
    <col min="12300" max="12300" width="0" style="3" hidden="1" customWidth="1"/>
    <col min="12301" max="12301" width="7.125" style="3" customWidth="1"/>
    <col min="12302" max="12302" width="6.5" style="3" customWidth="1"/>
    <col min="12303" max="12303" width="8.375" style="3" bestFit="1" customWidth="1"/>
    <col min="12304" max="12304" width="12" style="3" bestFit="1" customWidth="1"/>
    <col min="12305" max="12305" width="8.375" style="3"/>
    <col min="12306" max="12306" width="12.625" style="3" bestFit="1" customWidth="1"/>
    <col min="12307" max="12544" width="8.375" style="3"/>
    <col min="12545" max="12545" width="1.5" style="3" customWidth="1"/>
    <col min="12546" max="12546" width="10" style="3" customWidth="1"/>
    <col min="12547" max="12547" width="8.625" style="3" customWidth="1"/>
    <col min="12548" max="12548" width="28.875" style="3" customWidth="1"/>
    <col min="12549" max="12549" width="10.625" style="3" customWidth="1"/>
    <col min="12550" max="12550" width="23.625" style="3" customWidth="1"/>
    <col min="12551" max="12551" width="7.125" style="3" customWidth="1"/>
    <col min="12552" max="12552" width="10" style="3" customWidth="1"/>
    <col min="12553" max="12553" width="11.875" style="3" customWidth="1"/>
    <col min="12554" max="12554" width="18" style="3" customWidth="1"/>
    <col min="12555" max="12555" width="10.875" style="3" customWidth="1"/>
    <col min="12556" max="12556" width="0" style="3" hidden="1" customWidth="1"/>
    <col min="12557" max="12557" width="7.125" style="3" customWidth="1"/>
    <col min="12558" max="12558" width="6.5" style="3" customWidth="1"/>
    <col min="12559" max="12559" width="8.375" style="3" bestFit="1" customWidth="1"/>
    <col min="12560" max="12560" width="12" style="3" bestFit="1" customWidth="1"/>
    <col min="12561" max="12561" width="8.375" style="3"/>
    <col min="12562" max="12562" width="12.625" style="3" bestFit="1" customWidth="1"/>
    <col min="12563" max="12800" width="8.375" style="3"/>
    <col min="12801" max="12801" width="1.5" style="3" customWidth="1"/>
    <col min="12802" max="12802" width="10" style="3" customWidth="1"/>
    <col min="12803" max="12803" width="8.625" style="3" customWidth="1"/>
    <col min="12804" max="12804" width="28.875" style="3" customWidth="1"/>
    <col min="12805" max="12805" width="10.625" style="3" customWidth="1"/>
    <col min="12806" max="12806" width="23.625" style="3" customWidth="1"/>
    <col min="12807" max="12807" width="7.125" style="3" customWidth="1"/>
    <col min="12808" max="12808" width="10" style="3" customWidth="1"/>
    <col min="12809" max="12809" width="11.875" style="3" customWidth="1"/>
    <col min="12810" max="12810" width="18" style="3" customWidth="1"/>
    <col min="12811" max="12811" width="10.875" style="3" customWidth="1"/>
    <col min="12812" max="12812" width="0" style="3" hidden="1" customWidth="1"/>
    <col min="12813" max="12813" width="7.125" style="3" customWidth="1"/>
    <col min="12814" max="12814" width="6.5" style="3" customWidth="1"/>
    <col min="12815" max="12815" width="8.375" style="3" bestFit="1" customWidth="1"/>
    <col min="12816" max="12816" width="12" style="3" bestFit="1" customWidth="1"/>
    <col min="12817" max="12817" width="8.375" style="3"/>
    <col min="12818" max="12818" width="12.625" style="3" bestFit="1" customWidth="1"/>
    <col min="12819" max="13056" width="8.375" style="3"/>
    <col min="13057" max="13057" width="1.5" style="3" customWidth="1"/>
    <col min="13058" max="13058" width="10" style="3" customWidth="1"/>
    <col min="13059" max="13059" width="8.625" style="3" customWidth="1"/>
    <col min="13060" max="13060" width="28.875" style="3" customWidth="1"/>
    <col min="13061" max="13061" width="10.625" style="3" customWidth="1"/>
    <col min="13062" max="13062" width="23.625" style="3" customWidth="1"/>
    <col min="13063" max="13063" width="7.125" style="3" customWidth="1"/>
    <col min="13064" max="13064" width="10" style="3" customWidth="1"/>
    <col min="13065" max="13065" width="11.875" style="3" customWidth="1"/>
    <col min="13066" max="13066" width="18" style="3" customWidth="1"/>
    <col min="13067" max="13067" width="10.875" style="3" customWidth="1"/>
    <col min="13068" max="13068" width="0" style="3" hidden="1" customWidth="1"/>
    <col min="13069" max="13069" width="7.125" style="3" customWidth="1"/>
    <col min="13070" max="13070" width="6.5" style="3" customWidth="1"/>
    <col min="13071" max="13071" width="8.375" style="3" bestFit="1" customWidth="1"/>
    <col min="13072" max="13072" width="12" style="3" bestFit="1" customWidth="1"/>
    <col min="13073" max="13073" width="8.375" style="3"/>
    <col min="13074" max="13074" width="12.625" style="3" bestFit="1" customWidth="1"/>
    <col min="13075" max="13312" width="8.375" style="3"/>
    <col min="13313" max="13313" width="1.5" style="3" customWidth="1"/>
    <col min="13314" max="13314" width="10" style="3" customWidth="1"/>
    <col min="13315" max="13315" width="8.625" style="3" customWidth="1"/>
    <col min="13316" max="13316" width="28.875" style="3" customWidth="1"/>
    <col min="13317" max="13317" width="10.625" style="3" customWidth="1"/>
    <col min="13318" max="13318" width="23.625" style="3" customWidth="1"/>
    <col min="13319" max="13319" width="7.125" style="3" customWidth="1"/>
    <col min="13320" max="13320" width="10" style="3" customWidth="1"/>
    <col min="13321" max="13321" width="11.875" style="3" customWidth="1"/>
    <col min="13322" max="13322" width="18" style="3" customWidth="1"/>
    <col min="13323" max="13323" width="10.875" style="3" customWidth="1"/>
    <col min="13324" max="13324" width="0" style="3" hidden="1" customWidth="1"/>
    <col min="13325" max="13325" width="7.125" style="3" customWidth="1"/>
    <col min="13326" max="13326" width="6.5" style="3" customWidth="1"/>
    <col min="13327" max="13327" width="8.375" style="3" bestFit="1" customWidth="1"/>
    <col min="13328" max="13328" width="12" style="3" bestFit="1" customWidth="1"/>
    <col min="13329" max="13329" width="8.375" style="3"/>
    <col min="13330" max="13330" width="12.625" style="3" bestFit="1" customWidth="1"/>
    <col min="13331" max="13568" width="8.375" style="3"/>
    <col min="13569" max="13569" width="1.5" style="3" customWidth="1"/>
    <col min="13570" max="13570" width="10" style="3" customWidth="1"/>
    <col min="13571" max="13571" width="8.625" style="3" customWidth="1"/>
    <col min="13572" max="13572" width="28.875" style="3" customWidth="1"/>
    <col min="13573" max="13573" width="10.625" style="3" customWidth="1"/>
    <col min="13574" max="13574" width="23.625" style="3" customWidth="1"/>
    <col min="13575" max="13575" width="7.125" style="3" customWidth="1"/>
    <col min="13576" max="13576" width="10" style="3" customWidth="1"/>
    <col min="13577" max="13577" width="11.875" style="3" customWidth="1"/>
    <col min="13578" max="13578" width="18" style="3" customWidth="1"/>
    <col min="13579" max="13579" width="10.875" style="3" customWidth="1"/>
    <col min="13580" max="13580" width="0" style="3" hidden="1" customWidth="1"/>
    <col min="13581" max="13581" width="7.125" style="3" customWidth="1"/>
    <col min="13582" max="13582" width="6.5" style="3" customWidth="1"/>
    <col min="13583" max="13583" width="8.375" style="3" bestFit="1" customWidth="1"/>
    <col min="13584" max="13584" width="12" style="3" bestFit="1" customWidth="1"/>
    <col min="13585" max="13585" width="8.375" style="3"/>
    <col min="13586" max="13586" width="12.625" style="3" bestFit="1" customWidth="1"/>
    <col min="13587" max="13824" width="8.375" style="3"/>
    <col min="13825" max="13825" width="1.5" style="3" customWidth="1"/>
    <col min="13826" max="13826" width="10" style="3" customWidth="1"/>
    <col min="13827" max="13827" width="8.625" style="3" customWidth="1"/>
    <col min="13828" max="13828" width="28.875" style="3" customWidth="1"/>
    <col min="13829" max="13829" width="10.625" style="3" customWidth="1"/>
    <col min="13830" max="13830" width="23.625" style="3" customWidth="1"/>
    <col min="13831" max="13831" width="7.125" style="3" customWidth="1"/>
    <col min="13832" max="13832" width="10" style="3" customWidth="1"/>
    <col min="13833" max="13833" width="11.875" style="3" customWidth="1"/>
    <col min="13834" max="13834" width="18" style="3" customWidth="1"/>
    <col min="13835" max="13835" width="10.875" style="3" customWidth="1"/>
    <col min="13836" max="13836" width="0" style="3" hidden="1" customWidth="1"/>
    <col min="13837" max="13837" width="7.125" style="3" customWidth="1"/>
    <col min="13838" max="13838" width="6.5" style="3" customWidth="1"/>
    <col min="13839" max="13839" width="8.375" style="3" bestFit="1" customWidth="1"/>
    <col min="13840" max="13840" width="12" style="3" bestFit="1" customWidth="1"/>
    <col min="13841" max="13841" width="8.375" style="3"/>
    <col min="13842" max="13842" width="12.625" style="3" bestFit="1" customWidth="1"/>
    <col min="13843" max="14080" width="8.375" style="3"/>
    <col min="14081" max="14081" width="1.5" style="3" customWidth="1"/>
    <col min="14082" max="14082" width="10" style="3" customWidth="1"/>
    <col min="14083" max="14083" width="8.625" style="3" customWidth="1"/>
    <col min="14084" max="14084" width="28.875" style="3" customWidth="1"/>
    <col min="14085" max="14085" width="10.625" style="3" customWidth="1"/>
    <col min="14086" max="14086" width="23.625" style="3" customWidth="1"/>
    <col min="14087" max="14087" width="7.125" style="3" customWidth="1"/>
    <col min="14088" max="14088" width="10" style="3" customWidth="1"/>
    <col min="14089" max="14089" width="11.875" style="3" customWidth="1"/>
    <col min="14090" max="14090" width="18" style="3" customWidth="1"/>
    <col min="14091" max="14091" width="10.875" style="3" customWidth="1"/>
    <col min="14092" max="14092" width="0" style="3" hidden="1" customWidth="1"/>
    <col min="14093" max="14093" width="7.125" style="3" customWidth="1"/>
    <col min="14094" max="14094" width="6.5" style="3" customWidth="1"/>
    <col min="14095" max="14095" width="8.375" style="3" bestFit="1" customWidth="1"/>
    <col min="14096" max="14096" width="12" style="3" bestFit="1" customWidth="1"/>
    <col min="14097" max="14097" width="8.375" style="3"/>
    <col min="14098" max="14098" width="12.625" style="3" bestFit="1" customWidth="1"/>
    <col min="14099" max="14336" width="8.375" style="3"/>
    <col min="14337" max="14337" width="1.5" style="3" customWidth="1"/>
    <col min="14338" max="14338" width="10" style="3" customWidth="1"/>
    <col min="14339" max="14339" width="8.625" style="3" customWidth="1"/>
    <col min="14340" max="14340" width="28.875" style="3" customWidth="1"/>
    <col min="14341" max="14341" width="10.625" style="3" customWidth="1"/>
    <col min="14342" max="14342" width="23.625" style="3" customWidth="1"/>
    <col min="14343" max="14343" width="7.125" style="3" customWidth="1"/>
    <col min="14344" max="14344" width="10" style="3" customWidth="1"/>
    <col min="14345" max="14345" width="11.875" style="3" customWidth="1"/>
    <col min="14346" max="14346" width="18" style="3" customWidth="1"/>
    <col min="14347" max="14347" width="10.875" style="3" customWidth="1"/>
    <col min="14348" max="14348" width="0" style="3" hidden="1" customWidth="1"/>
    <col min="14349" max="14349" width="7.125" style="3" customWidth="1"/>
    <col min="14350" max="14350" width="6.5" style="3" customWidth="1"/>
    <col min="14351" max="14351" width="8.375" style="3" bestFit="1" customWidth="1"/>
    <col min="14352" max="14352" width="12" style="3" bestFit="1" customWidth="1"/>
    <col min="14353" max="14353" width="8.375" style="3"/>
    <col min="14354" max="14354" width="12.625" style="3" bestFit="1" customWidth="1"/>
    <col min="14355" max="14592" width="8.375" style="3"/>
    <col min="14593" max="14593" width="1.5" style="3" customWidth="1"/>
    <col min="14594" max="14594" width="10" style="3" customWidth="1"/>
    <col min="14595" max="14595" width="8.625" style="3" customWidth="1"/>
    <col min="14596" max="14596" width="28.875" style="3" customWidth="1"/>
    <col min="14597" max="14597" width="10.625" style="3" customWidth="1"/>
    <col min="14598" max="14598" width="23.625" style="3" customWidth="1"/>
    <col min="14599" max="14599" width="7.125" style="3" customWidth="1"/>
    <col min="14600" max="14600" width="10" style="3" customWidth="1"/>
    <col min="14601" max="14601" width="11.875" style="3" customWidth="1"/>
    <col min="14602" max="14602" width="18" style="3" customWidth="1"/>
    <col min="14603" max="14603" width="10.875" style="3" customWidth="1"/>
    <col min="14604" max="14604" width="0" style="3" hidden="1" customWidth="1"/>
    <col min="14605" max="14605" width="7.125" style="3" customWidth="1"/>
    <col min="14606" max="14606" width="6.5" style="3" customWidth="1"/>
    <col min="14607" max="14607" width="8.375" style="3" bestFit="1" customWidth="1"/>
    <col min="14608" max="14608" width="12" style="3" bestFit="1" customWidth="1"/>
    <col min="14609" max="14609" width="8.375" style="3"/>
    <col min="14610" max="14610" width="12.625" style="3" bestFit="1" customWidth="1"/>
    <col min="14611" max="14848" width="8.375" style="3"/>
    <col min="14849" max="14849" width="1.5" style="3" customWidth="1"/>
    <col min="14850" max="14850" width="10" style="3" customWidth="1"/>
    <col min="14851" max="14851" width="8.625" style="3" customWidth="1"/>
    <col min="14852" max="14852" width="28.875" style="3" customWidth="1"/>
    <col min="14853" max="14853" width="10.625" style="3" customWidth="1"/>
    <col min="14854" max="14854" width="23.625" style="3" customWidth="1"/>
    <col min="14855" max="14855" width="7.125" style="3" customWidth="1"/>
    <col min="14856" max="14856" width="10" style="3" customWidth="1"/>
    <col min="14857" max="14857" width="11.875" style="3" customWidth="1"/>
    <col min="14858" max="14858" width="18" style="3" customWidth="1"/>
    <col min="14859" max="14859" width="10.875" style="3" customWidth="1"/>
    <col min="14860" max="14860" width="0" style="3" hidden="1" customWidth="1"/>
    <col min="14861" max="14861" width="7.125" style="3" customWidth="1"/>
    <col min="14862" max="14862" width="6.5" style="3" customWidth="1"/>
    <col min="14863" max="14863" width="8.375" style="3" bestFit="1" customWidth="1"/>
    <col min="14864" max="14864" width="12" style="3" bestFit="1" customWidth="1"/>
    <col min="14865" max="14865" width="8.375" style="3"/>
    <col min="14866" max="14866" width="12.625" style="3" bestFit="1" customWidth="1"/>
    <col min="14867" max="15104" width="8.375" style="3"/>
    <col min="15105" max="15105" width="1.5" style="3" customWidth="1"/>
    <col min="15106" max="15106" width="10" style="3" customWidth="1"/>
    <col min="15107" max="15107" width="8.625" style="3" customWidth="1"/>
    <col min="15108" max="15108" width="28.875" style="3" customWidth="1"/>
    <col min="15109" max="15109" width="10.625" style="3" customWidth="1"/>
    <col min="15110" max="15110" width="23.625" style="3" customWidth="1"/>
    <col min="15111" max="15111" width="7.125" style="3" customWidth="1"/>
    <col min="15112" max="15112" width="10" style="3" customWidth="1"/>
    <col min="15113" max="15113" width="11.875" style="3" customWidth="1"/>
    <col min="15114" max="15114" width="18" style="3" customWidth="1"/>
    <col min="15115" max="15115" width="10.875" style="3" customWidth="1"/>
    <col min="15116" max="15116" width="0" style="3" hidden="1" customWidth="1"/>
    <col min="15117" max="15117" width="7.125" style="3" customWidth="1"/>
    <col min="15118" max="15118" width="6.5" style="3" customWidth="1"/>
    <col min="15119" max="15119" width="8.375" style="3" bestFit="1" customWidth="1"/>
    <col min="15120" max="15120" width="12" style="3" bestFit="1" customWidth="1"/>
    <col min="15121" max="15121" width="8.375" style="3"/>
    <col min="15122" max="15122" width="12.625" style="3" bestFit="1" customWidth="1"/>
    <col min="15123" max="15360" width="8.375" style="3"/>
    <col min="15361" max="15361" width="1.5" style="3" customWidth="1"/>
    <col min="15362" max="15362" width="10" style="3" customWidth="1"/>
    <col min="15363" max="15363" width="8.625" style="3" customWidth="1"/>
    <col min="15364" max="15364" width="28.875" style="3" customWidth="1"/>
    <col min="15365" max="15365" width="10.625" style="3" customWidth="1"/>
    <col min="15366" max="15366" width="23.625" style="3" customWidth="1"/>
    <col min="15367" max="15367" width="7.125" style="3" customWidth="1"/>
    <col min="15368" max="15368" width="10" style="3" customWidth="1"/>
    <col min="15369" max="15369" width="11.875" style="3" customWidth="1"/>
    <col min="15370" max="15370" width="18" style="3" customWidth="1"/>
    <col min="15371" max="15371" width="10.875" style="3" customWidth="1"/>
    <col min="15372" max="15372" width="0" style="3" hidden="1" customWidth="1"/>
    <col min="15373" max="15373" width="7.125" style="3" customWidth="1"/>
    <col min="15374" max="15374" width="6.5" style="3" customWidth="1"/>
    <col min="15375" max="15375" width="8.375" style="3" bestFit="1" customWidth="1"/>
    <col min="15376" max="15376" width="12" style="3" bestFit="1" customWidth="1"/>
    <col min="15377" max="15377" width="8.375" style="3"/>
    <col min="15378" max="15378" width="12.625" style="3" bestFit="1" customWidth="1"/>
    <col min="15379" max="15616" width="8.375" style="3"/>
    <col min="15617" max="15617" width="1.5" style="3" customWidth="1"/>
    <col min="15618" max="15618" width="10" style="3" customWidth="1"/>
    <col min="15619" max="15619" width="8.625" style="3" customWidth="1"/>
    <col min="15620" max="15620" width="28.875" style="3" customWidth="1"/>
    <col min="15621" max="15621" width="10.625" style="3" customWidth="1"/>
    <col min="15622" max="15622" width="23.625" style="3" customWidth="1"/>
    <col min="15623" max="15623" width="7.125" style="3" customWidth="1"/>
    <col min="15624" max="15624" width="10" style="3" customWidth="1"/>
    <col min="15625" max="15625" width="11.875" style="3" customWidth="1"/>
    <col min="15626" max="15626" width="18" style="3" customWidth="1"/>
    <col min="15627" max="15627" width="10.875" style="3" customWidth="1"/>
    <col min="15628" max="15628" width="0" style="3" hidden="1" customWidth="1"/>
    <col min="15629" max="15629" width="7.125" style="3" customWidth="1"/>
    <col min="15630" max="15630" width="6.5" style="3" customWidth="1"/>
    <col min="15631" max="15631" width="8.375" style="3" bestFit="1" customWidth="1"/>
    <col min="15632" max="15632" width="12" style="3" bestFit="1" customWidth="1"/>
    <col min="15633" max="15633" width="8.375" style="3"/>
    <col min="15634" max="15634" width="12.625" style="3" bestFit="1" customWidth="1"/>
    <col min="15635" max="15872" width="8.375" style="3"/>
    <col min="15873" max="15873" width="1.5" style="3" customWidth="1"/>
    <col min="15874" max="15874" width="10" style="3" customWidth="1"/>
    <col min="15875" max="15875" width="8.625" style="3" customWidth="1"/>
    <col min="15876" max="15876" width="28.875" style="3" customWidth="1"/>
    <col min="15877" max="15877" width="10.625" style="3" customWidth="1"/>
    <col min="15878" max="15878" width="23.625" style="3" customWidth="1"/>
    <col min="15879" max="15879" width="7.125" style="3" customWidth="1"/>
    <col min="15880" max="15880" width="10" style="3" customWidth="1"/>
    <col min="15881" max="15881" width="11.875" style="3" customWidth="1"/>
    <col min="15882" max="15882" width="18" style="3" customWidth="1"/>
    <col min="15883" max="15883" width="10.875" style="3" customWidth="1"/>
    <col min="15884" max="15884" width="0" style="3" hidden="1" customWidth="1"/>
    <col min="15885" max="15885" width="7.125" style="3" customWidth="1"/>
    <col min="15886" max="15886" width="6.5" style="3" customWidth="1"/>
    <col min="15887" max="15887" width="8.375" style="3" bestFit="1" customWidth="1"/>
    <col min="15888" max="15888" width="12" style="3" bestFit="1" customWidth="1"/>
    <col min="15889" max="15889" width="8.375" style="3"/>
    <col min="15890" max="15890" width="12.625" style="3" bestFit="1" customWidth="1"/>
    <col min="15891" max="16128" width="8.375" style="3"/>
    <col min="16129" max="16129" width="1.5" style="3" customWidth="1"/>
    <col min="16130" max="16130" width="10" style="3" customWidth="1"/>
    <col min="16131" max="16131" width="8.625" style="3" customWidth="1"/>
    <col min="16132" max="16132" width="28.875" style="3" customWidth="1"/>
    <col min="16133" max="16133" width="10.625" style="3" customWidth="1"/>
    <col min="16134" max="16134" width="23.625" style="3" customWidth="1"/>
    <col min="16135" max="16135" width="7.125" style="3" customWidth="1"/>
    <col min="16136" max="16136" width="10" style="3" customWidth="1"/>
    <col min="16137" max="16137" width="11.875" style="3" customWidth="1"/>
    <col min="16138" max="16138" width="18" style="3" customWidth="1"/>
    <col min="16139" max="16139" width="10.875" style="3" customWidth="1"/>
    <col min="16140" max="16140" width="0" style="3" hidden="1" customWidth="1"/>
    <col min="16141" max="16141" width="7.125" style="3" customWidth="1"/>
    <col min="16142" max="16142" width="6.5" style="3" customWidth="1"/>
    <col min="16143" max="16143" width="8.375" style="3" bestFit="1" customWidth="1"/>
    <col min="16144" max="16144" width="12" style="3" bestFit="1" customWidth="1"/>
    <col min="16145" max="16145" width="8.375" style="3"/>
    <col min="16146" max="16146" width="12.625" style="3" bestFit="1" customWidth="1"/>
    <col min="16147" max="16384" width="8.375" style="3"/>
  </cols>
  <sheetData>
    <row r="1" spans="2:16" ht="14.25" thickBot="1"/>
    <row r="2" spans="2:16" ht="20.25" customHeight="1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70" t="s">
        <v>9</v>
      </c>
      <c r="L2" s="71"/>
      <c r="M2" s="71"/>
      <c r="N2" s="72"/>
    </row>
    <row r="3" spans="2:16" ht="19.5" customHeight="1">
      <c r="B3" s="4" t="s">
        <v>26</v>
      </c>
      <c r="C3" s="5"/>
      <c r="D3" s="5"/>
      <c r="E3" s="5"/>
      <c r="F3" s="5"/>
      <c r="G3" s="5"/>
      <c r="H3" s="5"/>
      <c r="I3" s="5"/>
      <c r="J3" s="5"/>
      <c r="K3" s="6"/>
      <c r="L3" s="7"/>
      <c r="M3" s="7"/>
      <c r="N3" s="8"/>
    </row>
    <row r="4" spans="2:16" ht="19.5" customHeight="1">
      <c r="B4" s="9" t="s">
        <v>27</v>
      </c>
      <c r="C4" s="5"/>
      <c r="D4" s="5"/>
      <c r="E4" s="5"/>
      <c r="F4" s="5"/>
      <c r="G4" s="10" t="s">
        <v>10</v>
      </c>
      <c r="H4" s="11">
        <v>1</v>
      </c>
      <c r="I4" s="12"/>
      <c r="J4" s="13">
        <f>SUM(J5:J11)</f>
        <v>0</v>
      </c>
      <c r="K4" s="6"/>
      <c r="L4" s="7"/>
      <c r="M4" s="7"/>
      <c r="N4" s="8"/>
    </row>
    <row r="5" spans="2:16" ht="19.5" customHeight="1">
      <c r="B5" s="14"/>
      <c r="C5" s="15" t="s">
        <v>11</v>
      </c>
      <c r="D5" s="5"/>
      <c r="E5" s="5"/>
      <c r="F5" s="5"/>
      <c r="G5" s="10" t="s">
        <v>10</v>
      </c>
      <c r="H5" s="11">
        <v>1</v>
      </c>
      <c r="I5" s="58"/>
      <c r="J5" s="12">
        <f t="shared" ref="J5:J11" si="0">H5*I5</f>
        <v>0</v>
      </c>
      <c r="K5" s="66"/>
      <c r="L5" s="67"/>
      <c r="M5" s="67"/>
      <c r="N5" s="8"/>
      <c r="O5" s="16"/>
    </row>
    <row r="6" spans="2:16" ht="19.5" customHeight="1">
      <c r="B6" s="17"/>
      <c r="C6" s="15" t="s">
        <v>20</v>
      </c>
      <c r="D6" s="15"/>
      <c r="E6" s="5"/>
      <c r="F6" s="5"/>
      <c r="G6" s="10" t="s">
        <v>10</v>
      </c>
      <c r="H6" s="11">
        <v>1</v>
      </c>
      <c r="I6" s="58"/>
      <c r="J6" s="12">
        <f t="shared" si="0"/>
        <v>0</v>
      </c>
      <c r="K6" s="66"/>
      <c r="L6" s="67"/>
      <c r="M6" s="67"/>
      <c r="N6" s="8"/>
      <c r="O6" s="16"/>
      <c r="P6" s="18"/>
    </row>
    <row r="7" spans="2:16" ht="19.5" customHeight="1">
      <c r="B7" s="17"/>
      <c r="C7" s="15" t="s">
        <v>21</v>
      </c>
      <c r="D7" s="15"/>
      <c r="E7" s="5"/>
      <c r="F7" s="5"/>
      <c r="G7" s="10" t="s">
        <v>10</v>
      </c>
      <c r="H7" s="11">
        <v>1</v>
      </c>
      <c r="I7" s="58"/>
      <c r="J7" s="12">
        <f t="shared" si="0"/>
        <v>0</v>
      </c>
      <c r="K7" s="66"/>
      <c r="L7" s="67"/>
      <c r="M7" s="67"/>
      <c r="N7" s="8"/>
      <c r="O7" s="16"/>
      <c r="P7" s="18"/>
    </row>
    <row r="8" spans="2:16" ht="19.5" customHeight="1">
      <c r="B8" s="17"/>
      <c r="C8" s="5" t="s">
        <v>22</v>
      </c>
      <c r="D8" s="5"/>
      <c r="E8" s="5"/>
      <c r="F8" s="5"/>
      <c r="G8" s="10" t="s">
        <v>10</v>
      </c>
      <c r="H8" s="11">
        <v>1</v>
      </c>
      <c r="I8" s="58"/>
      <c r="J8" s="12">
        <f t="shared" si="0"/>
        <v>0</v>
      </c>
      <c r="K8" s="66"/>
      <c r="L8" s="67"/>
      <c r="M8" s="67"/>
      <c r="N8" s="8"/>
      <c r="O8" s="16"/>
    </row>
    <row r="9" spans="2:16" ht="19.5" customHeight="1">
      <c r="B9" s="17"/>
      <c r="C9" s="5" t="s">
        <v>23</v>
      </c>
      <c r="D9" s="5"/>
      <c r="E9" s="5"/>
      <c r="F9" s="5"/>
      <c r="G9" s="10" t="s">
        <v>10</v>
      </c>
      <c r="H9" s="11">
        <v>1</v>
      </c>
      <c r="I9" s="58"/>
      <c r="J9" s="12">
        <f t="shared" si="0"/>
        <v>0</v>
      </c>
      <c r="K9" s="66"/>
      <c r="L9" s="67"/>
      <c r="M9" s="67"/>
      <c r="N9" s="8"/>
      <c r="O9" s="16"/>
    </row>
    <row r="10" spans="2:16" ht="19.5" customHeight="1">
      <c r="B10" s="17"/>
      <c r="C10" s="64" t="s">
        <v>24</v>
      </c>
      <c r="D10" s="65"/>
      <c r="E10" s="5"/>
      <c r="F10" s="5"/>
      <c r="G10" s="10" t="s">
        <v>10</v>
      </c>
      <c r="H10" s="11">
        <v>1</v>
      </c>
      <c r="I10" s="58"/>
      <c r="J10" s="12">
        <f t="shared" si="0"/>
        <v>0</v>
      </c>
      <c r="K10" s="66"/>
      <c r="L10" s="67"/>
      <c r="M10" s="67"/>
      <c r="N10" s="8"/>
      <c r="O10" s="16"/>
    </row>
    <row r="11" spans="2:16" ht="19.5" customHeight="1">
      <c r="B11" s="17"/>
      <c r="C11" s="64" t="s">
        <v>25</v>
      </c>
      <c r="D11" s="65"/>
      <c r="E11" s="5"/>
      <c r="F11" s="5"/>
      <c r="G11" s="10" t="s">
        <v>10</v>
      </c>
      <c r="H11" s="11">
        <v>1</v>
      </c>
      <c r="I11" s="58"/>
      <c r="J11" s="12">
        <f t="shared" si="0"/>
        <v>0</v>
      </c>
      <c r="K11" s="66"/>
      <c r="L11" s="67"/>
      <c r="M11" s="67"/>
      <c r="N11" s="8"/>
      <c r="O11" s="16"/>
    </row>
    <row r="12" spans="2:16" ht="19.5" customHeight="1">
      <c r="B12" s="17"/>
      <c r="C12" s="5"/>
      <c r="D12" s="5"/>
      <c r="E12" s="5"/>
      <c r="F12" s="5"/>
      <c r="G12" s="10"/>
      <c r="H12" s="11"/>
      <c r="I12" s="12"/>
      <c r="J12" s="12"/>
      <c r="K12" s="66"/>
      <c r="L12" s="67"/>
      <c r="M12" s="67"/>
      <c r="N12" s="8"/>
      <c r="O12" s="16"/>
    </row>
    <row r="13" spans="2:16" ht="19.5" customHeight="1">
      <c r="B13" s="17" t="s">
        <v>12</v>
      </c>
      <c r="C13" s="5"/>
      <c r="D13" s="5"/>
      <c r="E13" s="5"/>
      <c r="F13" s="5"/>
      <c r="G13" s="10" t="s">
        <v>10</v>
      </c>
      <c r="H13" s="11">
        <v>1</v>
      </c>
      <c r="I13" s="12"/>
      <c r="J13" s="13">
        <f>SUM(J14:J16)</f>
        <v>0</v>
      </c>
      <c r="K13" s="19"/>
      <c r="L13" s="7"/>
      <c r="M13" s="20"/>
      <c r="N13" s="8"/>
      <c r="O13" s="16"/>
    </row>
    <row r="14" spans="2:16" ht="19.5" customHeight="1">
      <c r="B14" s="17"/>
      <c r="C14" s="5"/>
      <c r="D14" s="68" t="s">
        <v>29</v>
      </c>
      <c r="E14" s="69"/>
      <c r="F14" s="5"/>
      <c r="G14" s="10" t="s">
        <v>13</v>
      </c>
      <c r="H14" s="11">
        <v>4</v>
      </c>
      <c r="I14" s="58"/>
      <c r="J14" s="12">
        <f>H14*I14</f>
        <v>0</v>
      </c>
      <c r="K14" s="21"/>
      <c r="L14" s="22"/>
      <c r="M14" s="22"/>
      <c r="N14" s="23"/>
      <c r="O14" s="16"/>
    </row>
    <row r="15" spans="2:16" ht="19.5" customHeight="1">
      <c r="B15" s="17"/>
      <c r="C15" s="5"/>
      <c r="D15" s="5" t="s">
        <v>30</v>
      </c>
      <c r="E15" s="5"/>
      <c r="F15" s="5"/>
      <c r="G15" s="10" t="s">
        <v>13</v>
      </c>
      <c r="H15" s="11">
        <v>36</v>
      </c>
      <c r="I15" s="58"/>
      <c r="J15" s="12">
        <f>H15*I15</f>
        <v>0</v>
      </c>
      <c r="K15" s="61"/>
      <c r="L15" s="62"/>
      <c r="M15" s="62"/>
      <c r="N15" s="63"/>
      <c r="O15" s="16"/>
    </row>
    <row r="16" spans="2:16" ht="19.5" customHeight="1">
      <c r="B16" s="17"/>
      <c r="C16" s="5"/>
      <c r="D16" s="5" t="s">
        <v>31</v>
      </c>
      <c r="E16" s="5"/>
      <c r="F16" s="5"/>
      <c r="G16" s="10" t="s">
        <v>13</v>
      </c>
      <c r="H16" s="11">
        <v>2</v>
      </c>
      <c r="I16" s="58"/>
      <c r="J16" s="12">
        <f>H16*I16</f>
        <v>0</v>
      </c>
      <c r="K16" s="24"/>
      <c r="L16" s="25"/>
      <c r="M16" s="25"/>
      <c r="N16" s="26"/>
      <c r="O16" s="16"/>
    </row>
    <row r="17" spans="2:18" ht="19.5" customHeight="1">
      <c r="B17" s="17"/>
      <c r="C17" s="5"/>
      <c r="D17" s="5"/>
      <c r="E17" s="5"/>
      <c r="F17" s="5"/>
      <c r="G17" s="10"/>
      <c r="H17" s="27"/>
      <c r="I17" s="12"/>
      <c r="J17" s="12"/>
      <c r="K17" s="19"/>
      <c r="L17" s="7"/>
      <c r="M17" s="20"/>
      <c r="N17" s="8"/>
      <c r="O17" s="16"/>
    </row>
    <row r="18" spans="2:18" ht="19.5" customHeight="1">
      <c r="B18" s="14" t="s">
        <v>28</v>
      </c>
      <c r="C18" s="5"/>
      <c r="D18" s="5"/>
      <c r="E18" s="5"/>
      <c r="F18" s="5"/>
      <c r="G18" s="10" t="s">
        <v>10</v>
      </c>
      <c r="H18" s="11">
        <v>1</v>
      </c>
      <c r="I18" s="12"/>
      <c r="J18" s="13">
        <f>SUM(J19)</f>
        <v>0</v>
      </c>
      <c r="K18" s="6"/>
      <c r="L18" s="7"/>
      <c r="M18" s="28"/>
      <c r="N18" s="8"/>
    </row>
    <row r="19" spans="2:18" ht="19.5" customHeight="1">
      <c r="B19" s="14"/>
      <c r="C19" s="5" t="s">
        <v>14</v>
      </c>
      <c r="D19" s="5"/>
      <c r="E19" s="5"/>
      <c r="F19" s="5"/>
      <c r="G19" s="10" t="s">
        <v>10</v>
      </c>
      <c r="H19" s="11">
        <v>1</v>
      </c>
      <c r="I19" s="60"/>
      <c r="J19" s="12">
        <f>INT(J4*M19)</f>
        <v>0</v>
      </c>
      <c r="K19" s="6" t="s">
        <v>27</v>
      </c>
      <c r="L19" s="7"/>
      <c r="M19" s="59"/>
      <c r="N19" s="8"/>
      <c r="O19" s="30"/>
      <c r="R19" s="18"/>
    </row>
    <row r="20" spans="2:18" ht="19.5" customHeight="1">
      <c r="B20" s="14"/>
      <c r="C20" s="5"/>
      <c r="D20" s="5"/>
      <c r="E20" s="5"/>
      <c r="F20" s="5"/>
      <c r="G20" s="10"/>
      <c r="H20" s="11"/>
      <c r="I20" s="12"/>
      <c r="J20" s="12"/>
      <c r="K20" s="6"/>
      <c r="L20" s="7"/>
      <c r="M20" s="29"/>
      <c r="N20" s="8"/>
      <c r="O20" s="30"/>
      <c r="R20" s="18"/>
    </row>
    <row r="21" spans="2:18" ht="19.5" customHeight="1">
      <c r="B21" s="14"/>
      <c r="C21" s="5"/>
      <c r="D21" s="5"/>
      <c r="E21" s="5"/>
      <c r="F21" s="5"/>
      <c r="G21" s="10"/>
      <c r="H21" s="11"/>
      <c r="I21" s="12"/>
      <c r="J21" s="12"/>
      <c r="K21" s="6"/>
      <c r="L21" s="7"/>
      <c r="M21" s="29"/>
      <c r="N21" s="8"/>
      <c r="O21" s="30"/>
      <c r="R21" s="18"/>
    </row>
    <row r="22" spans="2:18" ht="19.5" customHeight="1">
      <c r="B22" s="14" t="s">
        <v>15</v>
      </c>
      <c r="C22" s="5"/>
      <c r="D22" s="5"/>
      <c r="E22" s="5"/>
      <c r="F22" s="5"/>
      <c r="G22" s="10"/>
      <c r="H22" s="31"/>
      <c r="I22" s="12"/>
      <c r="J22" s="12">
        <f>INT(J4+J18+J13)</f>
        <v>0</v>
      </c>
      <c r="K22" s="6"/>
      <c r="L22" s="7"/>
      <c r="M22" s="28"/>
      <c r="N22" s="8"/>
    </row>
    <row r="23" spans="2:18" ht="19.5" customHeight="1">
      <c r="B23" s="14" t="s">
        <v>16</v>
      </c>
      <c r="C23" s="5"/>
      <c r="D23" s="5"/>
      <c r="E23" s="5"/>
      <c r="F23" s="5"/>
      <c r="G23" s="10"/>
      <c r="H23" s="31"/>
      <c r="I23" s="12"/>
      <c r="J23" s="13">
        <f>ROUNDDOWN(J22,-3)</f>
        <v>0</v>
      </c>
      <c r="K23" s="6"/>
      <c r="L23" s="7"/>
      <c r="M23" s="28"/>
      <c r="N23" s="8"/>
      <c r="P23" s="18"/>
      <c r="R23" s="32"/>
    </row>
    <row r="24" spans="2:18" ht="19.5" customHeight="1">
      <c r="B24" s="14" t="s">
        <v>17</v>
      </c>
      <c r="C24" s="5"/>
      <c r="D24" s="5"/>
      <c r="E24" s="5"/>
      <c r="F24" s="5"/>
      <c r="G24" s="10" t="s">
        <v>18</v>
      </c>
      <c r="H24" s="11">
        <v>10</v>
      </c>
      <c r="I24" s="12"/>
      <c r="J24" s="12">
        <f>J23*H24%</f>
        <v>0</v>
      </c>
      <c r="K24" s="6"/>
      <c r="L24" s="7"/>
      <c r="M24" s="28"/>
      <c r="N24" s="8"/>
    </row>
    <row r="25" spans="2:18" ht="23.25" customHeight="1">
      <c r="B25" s="14" t="s">
        <v>19</v>
      </c>
      <c r="C25" s="5"/>
      <c r="D25" s="5"/>
      <c r="E25" s="5"/>
      <c r="F25" s="5"/>
      <c r="G25" s="10"/>
      <c r="H25" s="33"/>
      <c r="I25" s="34"/>
      <c r="J25" s="35">
        <f>J23+J24</f>
        <v>0</v>
      </c>
      <c r="K25" s="6"/>
      <c r="L25" s="7"/>
      <c r="M25" s="20"/>
      <c r="N25" s="8"/>
    </row>
    <row r="26" spans="2:18" ht="23.25" customHeight="1" thickBot="1">
      <c r="B26" s="36"/>
      <c r="C26" s="37"/>
      <c r="D26" s="37"/>
      <c r="E26" s="37"/>
      <c r="F26" s="37"/>
      <c r="G26" s="38"/>
      <c r="H26" s="39"/>
      <c r="I26" s="40"/>
      <c r="J26" s="40"/>
      <c r="K26" s="41"/>
      <c r="L26" s="42"/>
      <c r="M26" s="43"/>
      <c r="N26" s="44"/>
    </row>
    <row r="27" spans="2:18" ht="24.95" customHeight="1">
      <c r="B27" s="45"/>
      <c r="C27" s="46"/>
      <c r="D27" s="46"/>
      <c r="E27" s="46"/>
      <c r="F27" s="46"/>
      <c r="G27" s="47"/>
      <c r="H27" s="48"/>
      <c r="I27" s="49"/>
      <c r="J27" s="49"/>
      <c r="K27" s="50"/>
      <c r="L27" s="51"/>
      <c r="M27" s="52"/>
      <c r="N27" s="53"/>
    </row>
    <row r="28" spans="2:18" ht="24.95" customHeight="1">
      <c r="B28" s="14"/>
      <c r="C28" s="5"/>
      <c r="D28" s="5"/>
      <c r="E28" s="5"/>
      <c r="G28" s="10"/>
      <c r="H28" s="54"/>
      <c r="I28" s="34"/>
      <c r="J28" s="34"/>
      <c r="K28" s="6"/>
      <c r="L28" s="7"/>
      <c r="M28" s="20"/>
      <c r="N28" s="8"/>
    </row>
    <row r="29" spans="2:18" ht="24.95" customHeight="1">
      <c r="B29" s="14"/>
      <c r="C29" s="5"/>
      <c r="D29" s="5"/>
      <c r="E29" s="5"/>
      <c r="F29" s="5"/>
      <c r="G29" s="10"/>
      <c r="H29" s="54"/>
      <c r="I29" s="34"/>
      <c r="J29" s="34"/>
      <c r="K29" s="6"/>
      <c r="L29" s="7"/>
      <c r="M29" s="20"/>
      <c r="N29" s="8"/>
    </row>
    <row r="30" spans="2:18" ht="24.95" customHeight="1">
      <c r="B30" s="14"/>
      <c r="C30" s="5"/>
      <c r="D30" s="5"/>
      <c r="E30" s="5"/>
      <c r="F30" s="5"/>
      <c r="G30" s="10"/>
      <c r="H30" s="54"/>
      <c r="I30" s="34"/>
      <c r="J30" s="34"/>
      <c r="K30" s="6"/>
      <c r="L30" s="7"/>
      <c r="M30" s="20"/>
      <c r="N30" s="8"/>
    </row>
    <row r="31" spans="2:18" ht="24.95" customHeight="1">
      <c r="B31" s="14"/>
      <c r="C31" s="5"/>
      <c r="D31" s="5"/>
      <c r="E31" s="5"/>
      <c r="F31" s="5"/>
      <c r="G31" s="10"/>
      <c r="H31" s="54"/>
      <c r="I31" s="34"/>
      <c r="J31" s="34"/>
      <c r="K31" s="6"/>
      <c r="L31" s="7"/>
      <c r="M31" s="20"/>
      <c r="N31" s="8"/>
    </row>
    <row r="32" spans="2:18" ht="24.95" customHeight="1">
      <c r="B32" s="14"/>
      <c r="C32" s="5"/>
      <c r="D32" s="5"/>
      <c r="E32" s="5"/>
      <c r="F32" s="5"/>
      <c r="G32" s="10"/>
      <c r="H32" s="54"/>
      <c r="I32" s="34"/>
      <c r="J32" s="34"/>
      <c r="K32" s="6"/>
      <c r="L32" s="7"/>
      <c r="M32" s="20"/>
      <c r="N32" s="8"/>
    </row>
    <row r="33" spans="2:14" ht="24.95" customHeight="1">
      <c r="B33" s="14"/>
      <c r="C33" s="5"/>
      <c r="D33" s="5"/>
      <c r="E33" s="5"/>
      <c r="F33" s="5"/>
      <c r="G33" s="10"/>
      <c r="H33" s="54"/>
      <c r="I33" s="34"/>
      <c r="J33" s="34"/>
      <c r="K33" s="6"/>
      <c r="L33" s="7"/>
      <c r="M33" s="20"/>
      <c r="N33" s="8"/>
    </row>
    <row r="34" spans="2:14" ht="24.95" customHeight="1">
      <c r="B34" s="14"/>
      <c r="C34" s="5"/>
      <c r="D34" s="5"/>
      <c r="E34" s="5"/>
      <c r="F34" s="5"/>
      <c r="G34" s="10"/>
      <c r="H34" s="54"/>
      <c r="I34" s="34"/>
      <c r="J34" s="34"/>
      <c r="K34" s="6"/>
      <c r="L34" s="7"/>
      <c r="M34" s="20"/>
      <c r="N34" s="8"/>
    </row>
    <row r="35" spans="2:14" ht="24.95" customHeight="1">
      <c r="B35" s="14"/>
      <c r="C35" s="5"/>
      <c r="D35" s="5"/>
      <c r="E35" s="5"/>
      <c r="F35" s="5"/>
      <c r="G35" s="10"/>
      <c r="H35" s="54"/>
      <c r="I35" s="34"/>
      <c r="J35" s="34"/>
      <c r="K35" s="6"/>
      <c r="L35" s="7"/>
      <c r="M35" s="20"/>
      <c r="N35" s="8"/>
    </row>
    <row r="36" spans="2:14" ht="24.95" customHeight="1">
      <c r="B36" s="14"/>
      <c r="C36" s="5"/>
      <c r="D36" s="5"/>
      <c r="E36" s="5"/>
      <c r="F36" s="5"/>
      <c r="G36" s="10"/>
      <c r="H36" s="54"/>
      <c r="I36" s="34"/>
      <c r="J36" s="34"/>
      <c r="K36" s="6"/>
      <c r="L36" s="7"/>
      <c r="M36" s="20"/>
      <c r="N36" s="8"/>
    </row>
    <row r="37" spans="2:14" ht="24.95" customHeight="1">
      <c r="B37" s="14"/>
      <c r="C37" s="5"/>
      <c r="D37" s="5"/>
      <c r="E37" s="5"/>
      <c r="F37" s="5"/>
      <c r="G37" s="10"/>
      <c r="H37" s="54"/>
      <c r="I37" s="34"/>
      <c r="J37" s="34"/>
      <c r="K37" s="6"/>
      <c r="L37" s="7"/>
      <c r="M37" s="20"/>
      <c r="N37" s="8"/>
    </row>
    <row r="38" spans="2:14" ht="24.95" customHeight="1">
      <c r="B38" s="14"/>
      <c r="C38" s="5"/>
      <c r="D38" s="5"/>
      <c r="E38" s="5"/>
      <c r="F38" s="5"/>
      <c r="G38" s="10"/>
      <c r="H38" s="54"/>
      <c r="I38" s="55"/>
      <c r="J38" s="34"/>
      <c r="K38" s="6"/>
      <c r="L38" s="7"/>
      <c r="M38" s="20"/>
      <c r="N38" s="8"/>
    </row>
    <row r="39" spans="2:14" ht="14.25">
      <c r="I39" s="56"/>
      <c r="J39" s="56"/>
    </row>
    <row r="40" spans="2:14" ht="14.25">
      <c r="I40" s="56"/>
      <c r="J40" s="56"/>
    </row>
    <row r="41" spans="2:14" ht="14.25">
      <c r="I41" s="56"/>
      <c r="J41" s="56"/>
    </row>
    <row r="42" spans="2:14" ht="14.25">
      <c r="I42" s="56"/>
      <c r="J42" s="56"/>
    </row>
    <row r="43" spans="2:14" ht="14.25">
      <c r="I43" s="56"/>
      <c r="J43" s="56"/>
    </row>
    <row r="44" spans="2:14" ht="14.25">
      <c r="I44" s="56"/>
      <c r="J44" s="56"/>
    </row>
    <row r="45" spans="2:14" ht="14.25">
      <c r="I45" s="56"/>
      <c r="J45" s="56"/>
    </row>
    <row r="46" spans="2:14" ht="14.25">
      <c r="I46" s="56"/>
      <c r="J46" s="56"/>
    </row>
    <row r="47" spans="2:14" ht="14.25">
      <c r="I47" s="56"/>
      <c r="J47" s="56"/>
    </row>
    <row r="48" spans="2:14" ht="14.25">
      <c r="I48" s="56"/>
      <c r="J48" s="56"/>
    </row>
    <row r="49" spans="9:10" ht="14.25">
      <c r="I49" s="56"/>
      <c r="J49" s="56"/>
    </row>
    <row r="50" spans="9:10" ht="14.25">
      <c r="I50" s="56"/>
      <c r="J50" s="56"/>
    </row>
    <row r="51" spans="9:10" ht="14.25">
      <c r="I51" s="56"/>
      <c r="J51" s="56"/>
    </row>
    <row r="52" spans="9:10" ht="14.25">
      <c r="I52" s="56"/>
      <c r="J52" s="56"/>
    </row>
    <row r="53" spans="9:10" ht="14.25">
      <c r="I53" s="56"/>
      <c r="J53" s="56"/>
    </row>
    <row r="54" spans="9:10" ht="14.25">
      <c r="I54" s="56"/>
      <c r="J54" s="56"/>
    </row>
    <row r="55" spans="9:10" ht="14.25">
      <c r="I55" s="56"/>
      <c r="J55" s="56"/>
    </row>
    <row r="56" spans="9:10" ht="14.25">
      <c r="I56" s="56"/>
      <c r="J56" s="56"/>
    </row>
    <row r="57" spans="9:10" ht="14.25">
      <c r="I57" s="56"/>
      <c r="J57" s="56"/>
    </row>
    <row r="58" spans="9:10" ht="14.25">
      <c r="I58" s="56"/>
      <c r="J58" s="56"/>
    </row>
    <row r="59" spans="9:10" ht="14.25">
      <c r="I59" s="56"/>
      <c r="J59" s="56"/>
    </row>
    <row r="60" spans="9:10" ht="14.25">
      <c r="I60" s="56"/>
      <c r="J60" s="56"/>
    </row>
    <row r="61" spans="9:10" ht="14.25">
      <c r="I61" s="56"/>
      <c r="J61" s="56"/>
    </row>
    <row r="62" spans="9:10" ht="14.25">
      <c r="I62" s="56"/>
      <c r="J62" s="56"/>
    </row>
    <row r="63" spans="9:10" ht="14.25">
      <c r="I63" s="56"/>
      <c r="J63" s="56"/>
    </row>
    <row r="64" spans="9:10" ht="14.25">
      <c r="I64" s="56"/>
      <c r="J64" s="56"/>
    </row>
    <row r="65" spans="9:10" ht="14.25">
      <c r="I65" s="56"/>
      <c r="J65" s="56"/>
    </row>
    <row r="66" spans="9:10" ht="14.25">
      <c r="I66" s="56"/>
      <c r="J66" s="56"/>
    </row>
    <row r="67" spans="9:10" ht="14.25">
      <c r="I67" s="56"/>
      <c r="J67" s="56"/>
    </row>
    <row r="68" spans="9:10" ht="14.25">
      <c r="I68" s="56"/>
      <c r="J68" s="56"/>
    </row>
    <row r="69" spans="9:10" ht="14.25">
      <c r="I69" s="56"/>
      <c r="J69" s="56"/>
    </row>
    <row r="70" spans="9:10" ht="14.25">
      <c r="I70" s="56"/>
      <c r="J70" s="56"/>
    </row>
    <row r="71" spans="9:10" ht="14.25">
      <c r="I71" s="56"/>
      <c r="J71" s="56"/>
    </row>
    <row r="72" spans="9:10" ht="14.25">
      <c r="I72" s="56"/>
      <c r="J72" s="56"/>
    </row>
    <row r="73" spans="9:10" ht="14.25">
      <c r="I73" s="56"/>
      <c r="J73" s="56"/>
    </row>
    <row r="74" spans="9:10" ht="14.25">
      <c r="I74" s="56"/>
      <c r="J74" s="56"/>
    </row>
    <row r="75" spans="9:10" ht="14.25">
      <c r="I75" s="56"/>
      <c r="J75" s="56"/>
    </row>
    <row r="76" spans="9:10" ht="14.25">
      <c r="I76" s="56"/>
      <c r="J76" s="56"/>
    </row>
    <row r="77" spans="9:10" ht="14.25">
      <c r="I77" s="56"/>
      <c r="J77" s="56"/>
    </row>
    <row r="78" spans="9:10" ht="14.25">
      <c r="I78" s="56"/>
      <c r="J78" s="56"/>
    </row>
    <row r="79" spans="9:10" ht="14.25">
      <c r="I79" s="56"/>
      <c r="J79" s="56"/>
    </row>
    <row r="80" spans="9:10" ht="14.25">
      <c r="I80" s="56"/>
      <c r="J80" s="56"/>
    </row>
    <row r="81" spans="9:10" ht="14.25">
      <c r="I81" s="56"/>
      <c r="J81" s="56"/>
    </row>
    <row r="82" spans="9:10" ht="14.25">
      <c r="I82" s="56"/>
      <c r="J82" s="56"/>
    </row>
    <row r="83" spans="9:10" ht="14.25">
      <c r="I83" s="56"/>
      <c r="J83" s="56"/>
    </row>
    <row r="84" spans="9:10" ht="14.25">
      <c r="I84" s="56"/>
      <c r="J84" s="56"/>
    </row>
    <row r="85" spans="9:10" ht="14.25">
      <c r="I85" s="56"/>
      <c r="J85" s="56"/>
    </row>
    <row r="86" spans="9:10" ht="14.25">
      <c r="I86" s="56"/>
      <c r="J86" s="56"/>
    </row>
    <row r="87" spans="9:10" ht="14.25">
      <c r="I87" s="56"/>
      <c r="J87" s="56"/>
    </row>
    <row r="88" spans="9:10" ht="14.25">
      <c r="I88" s="56"/>
      <c r="J88" s="56"/>
    </row>
    <row r="89" spans="9:10" ht="14.25">
      <c r="I89" s="56"/>
      <c r="J89" s="56"/>
    </row>
    <row r="90" spans="9:10" ht="14.25">
      <c r="I90" s="56"/>
      <c r="J90" s="56"/>
    </row>
    <row r="91" spans="9:10" ht="14.25">
      <c r="I91" s="56"/>
      <c r="J91" s="56"/>
    </row>
    <row r="92" spans="9:10" ht="14.25">
      <c r="I92" s="56"/>
      <c r="J92" s="56"/>
    </row>
    <row r="93" spans="9:10" ht="14.25">
      <c r="I93" s="56"/>
      <c r="J93" s="56"/>
    </row>
    <row r="94" spans="9:10" ht="14.25">
      <c r="I94" s="56"/>
      <c r="J94" s="56"/>
    </row>
    <row r="95" spans="9:10" ht="14.25">
      <c r="I95" s="56"/>
      <c r="J95" s="56"/>
    </row>
    <row r="96" spans="9:10" ht="14.25">
      <c r="I96" s="56"/>
      <c r="J96" s="56"/>
    </row>
    <row r="97" spans="9:10" ht="14.25">
      <c r="I97" s="56"/>
      <c r="J97" s="56"/>
    </row>
    <row r="98" spans="9:10" ht="14.25">
      <c r="I98" s="56"/>
      <c r="J98" s="56"/>
    </row>
    <row r="99" spans="9:10" ht="14.25">
      <c r="I99" s="56"/>
      <c r="J99" s="56"/>
    </row>
    <row r="100" spans="9:10" ht="14.25">
      <c r="I100" s="56"/>
      <c r="J100" s="56"/>
    </row>
    <row r="101" spans="9:10" ht="14.25">
      <c r="I101" s="56"/>
      <c r="J101" s="56"/>
    </row>
    <row r="102" spans="9:10" ht="14.25">
      <c r="I102" s="56"/>
      <c r="J102" s="56"/>
    </row>
    <row r="103" spans="9:10" ht="14.25">
      <c r="I103" s="56"/>
      <c r="J103" s="56"/>
    </row>
    <row r="104" spans="9:10" ht="14.25">
      <c r="I104" s="56"/>
      <c r="J104" s="56"/>
    </row>
    <row r="105" spans="9:10" ht="14.25">
      <c r="I105" s="56"/>
      <c r="J105" s="56"/>
    </row>
    <row r="106" spans="9:10" ht="14.25">
      <c r="I106" s="56"/>
      <c r="J106" s="56"/>
    </row>
    <row r="107" spans="9:10" ht="14.25">
      <c r="I107" s="56"/>
      <c r="J107" s="56"/>
    </row>
    <row r="108" spans="9:10" ht="14.25">
      <c r="I108" s="56"/>
      <c r="J108" s="56"/>
    </row>
    <row r="109" spans="9:10" ht="14.25">
      <c r="I109" s="56"/>
      <c r="J109" s="56"/>
    </row>
    <row r="110" spans="9:10" ht="14.25">
      <c r="I110" s="56"/>
      <c r="J110" s="56"/>
    </row>
    <row r="111" spans="9:10" ht="14.25">
      <c r="I111" s="56"/>
      <c r="J111" s="56"/>
    </row>
    <row r="112" spans="9:10" ht="14.25">
      <c r="I112" s="56"/>
      <c r="J112" s="56"/>
    </row>
    <row r="113" spans="9:10" ht="14.25">
      <c r="I113" s="56"/>
      <c r="J113" s="56"/>
    </row>
    <row r="114" spans="9:10" ht="14.25">
      <c r="I114" s="56"/>
      <c r="J114" s="56"/>
    </row>
    <row r="115" spans="9:10" ht="14.25">
      <c r="I115" s="56"/>
      <c r="J115" s="56"/>
    </row>
    <row r="116" spans="9:10" ht="14.25">
      <c r="I116" s="56"/>
      <c r="J116" s="56"/>
    </row>
    <row r="117" spans="9:10" ht="14.25">
      <c r="I117" s="56"/>
      <c r="J117" s="56"/>
    </row>
    <row r="118" spans="9:10" ht="14.25">
      <c r="I118" s="56"/>
      <c r="J118" s="56"/>
    </row>
    <row r="119" spans="9:10" ht="14.25">
      <c r="I119" s="56"/>
      <c r="J119" s="56"/>
    </row>
    <row r="120" spans="9:10" ht="14.25">
      <c r="I120" s="56"/>
      <c r="J120" s="56"/>
    </row>
    <row r="121" spans="9:10" ht="14.25">
      <c r="I121" s="56"/>
      <c r="J121" s="56"/>
    </row>
    <row r="122" spans="9:10" ht="14.25">
      <c r="I122" s="56"/>
      <c r="J122" s="56"/>
    </row>
    <row r="123" spans="9:10" ht="14.25">
      <c r="I123" s="56"/>
      <c r="J123" s="56"/>
    </row>
    <row r="124" spans="9:10" ht="14.25">
      <c r="I124" s="56"/>
      <c r="J124" s="56"/>
    </row>
    <row r="125" spans="9:10" ht="14.25">
      <c r="I125" s="56"/>
      <c r="J125" s="56"/>
    </row>
    <row r="126" spans="9:10" ht="14.25">
      <c r="I126" s="56"/>
      <c r="J126" s="56"/>
    </row>
    <row r="127" spans="9:10" ht="14.25">
      <c r="I127" s="56"/>
      <c r="J127" s="56"/>
    </row>
    <row r="128" spans="9:10" ht="14.25">
      <c r="I128" s="56"/>
      <c r="J128" s="56"/>
    </row>
    <row r="129" spans="9:10" ht="14.25">
      <c r="I129" s="56"/>
      <c r="J129" s="56"/>
    </row>
    <row r="130" spans="9:10" ht="14.25">
      <c r="I130" s="56"/>
      <c r="J130" s="56"/>
    </row>
    <row r="131" spans="9:10" ht="14.25">
      <c r="I131" s="56"/>
      <c r="J131" s="56"/>
    </row>
    <row r="132" spans="9:10" ht="14.25">
      <c r="I132" s="56"/>
      <c r="J132" s="56"/>
    </row>
    <row r="133" spans="9:10" ht="14.25">
      <c r="I133" s="56"/>
      <c r="J133" s="56"/>
    </row>
    <row r="134" spans="9:10" ht="14.25">
      <c r="I134" s="56"/>
      <c r="J134" s="56"/>
    </row>
    <row r="135" spans="9:10" ht="14.25">
      <c r="I135" s="56"/>
      <c r="J135" s="56"/>
    </row>
    <row r="136" spans="9:10" ht="14.25">
      <c r="I136" s="56"/>
      <c r="J136" s="56"/>
    </row>
    <row r="137" spans="9:10" ht="14.25">
      <c r="I137" s="56"/>
      <c r="J137" s="56"/>
    </row>
    <row r="138" spans="9:10" ht="14.25">
      <c r="I138" s="56"/>
      <c r="J138" s="56"/>
    </row>
    <row r="139" spans="9:10" ht="14.25">
      <c r="I139" s="56"/>
      <c r="J139" s="56"/>
    </row>
    <row r="140" spans="9:10" ht="14.25">
      <c r="I140" s="56"/>
      <c r="J140" s="56"/>
    </row>
    <row r="141" spans="9:10" ht="14.25">
      <c r="I141" s="56"/>
      <c r="J141" s="56"/>
    </row>
    <row r="142" spans="9:10" ht="14.25">
      <c r="I142" s="56"/>
      <c r="J142" s="56"/>
    </row>
    <row r="143" spans="9:10" ht="14.25">
      <c r="I143" s="56"/>
      <c r="J143" s="56"/>
    </row>
    <row r="144" spans="9:10" ht="14.25">
      <c r="I144" s="56"/>
      <c r="J144" s="56"/>
    </row>
    <row r="145" spans="9:10" ht="14.25">
      <c r="I145" s="56"/>
      <c r="J145" s="56"/>
    </row>
    <row r="146" spans="9:10" ht="14.25">
      <c r="I146" s="56"/>
      <c r="J146" s="56"/>
    </row>
    <row r="147" spans="9:10" ht="14.25">
      <c r="I147" s="56"/>
      <c r="J147" s="56"/>
    </row>
    <row r="148" spans="9:10" ht="14.25">
      <c r="I148" s="56"/>
      <c r="J148" s="56"/>
    </row>
    <row r="149" spans="9:10" ht="14.25">
      <c r="I149" s="56"/>
      <c r="J149" s="56"/>
    </row>
    <row r="150" spans="9:10" ht="14.25">
      <c r="I150" s="56"/>
      <c r="J150" s="56"/>
    </row>
    <row r="151" spans="9:10" ht="14.25">
      <c r="I151" s="56"/>
      <c r="J151" s="56"/>
    </row>
    <row r="152" spans="9:10" ht="14.25">
      <c r="I152" s="56"/>
      <c r="J152" s="56"/>
    </row>
    <row r="153" spans="9:10" ht="14.25">
      <c r="I153" s="56"/>
      <c r="J153" s="56"/>
    </row>
    <row r="154" spans="9:10" ht="14.25">
      <c r="I154" s="56"/>
      <c r="J154" s="56"/>
    </row>
    <row r="155" spans="9:10" ht="14.25">
      <c r="I155" s="56"/>
      <c r="J155" s="56"/>
    </row>
    <row r="156" spans="9:10" ht="14.25">
      <c r="I156" s="56"/>
      <c r="J156" s="56"/>
    </row>
    <row r="157" spans="9:10" ht="14.25">
      <c r="I157" s="56"/>
      <c r="J157" s="56"/>
    </row>
    <row r="158" spans="9:10" ht="14.25">
      <c r="I158" s="56"/>
      <c r="J158" s="56"/>
    </row>
    <row r="159" spans="9:10" ht="14.25">
      <c r="I159" s="56"/>
      <c r="J159" s="56"/>
    </row>
    <row r="160" spans="9:10" ht="14.25">
      <c r="I160" s="56"/>
      <c r="J160" s="56"/>
    </row>
    <row r="161" spans="9:10" ht="14.25">
      <c r="I161" s="56"/>
      <c r="J161" s="56"/>
    </row>
    <row r="162" spans="9:10" ht="14.25">
      <c r="I162" s="56"/>
      <c r="J162" s="56"/>
    </row>
    <row r="163" spans="9:10" ht="14.25">
      <c r="I163" s="56"/>
      <c r="J163" s="56"/>
    </row>
    <row r="164" spans="9:10" ht="14.25">
      <c r="I164" s="56"/>
      <c r="J164" s="56"/>
    </row>
    <row r="165" spans="9:10" ht="14.25">
      <c r="I165" s="56"/>
      <c r="J165" s="56"/>
    </row>
    <row r="166" spans="9:10" ht="14.25">
      <c r="I166" s="56"/>
      <c r="J166" s="56"/>
    </row>
    <row r="167" spans="9:10" ht="14.25">
      <c r="I167" s="56"/>
      <c r="J167" s="56"/>
    </row>
    <row r="168" spans="9:10" ht="14.25">
      <c r="I168" s="56"/>
      <c r="J168" s="56"/>
    </row>
    <row r="169" spans="9:10" ht="14.25">
      <c r="I169" s="56"/>
      <c r="J169" s="56"/>
    </row>
    <row r="170" spans="9:10" ht="14.25">
      <c r="I170" s="56"/>
      <c r="J170" s="56"/>
    </row>
    <row r="171" spans="9:10" ht="14.25">
      <c r="I171" s="56"/>
      <c r="J171" s="56"/>
    </row>
    <row r="172" spans="9:10" ht="14.25">
      <c r="I172" s="56"/>
      <c r="J172" s="56"/>
    </row>
    <row r="173" spans="9:10" ht="14.25">
      <c r="I173" s="56"/>
      <c r="J173" s="56"/>
    </row>
    <row r="174" spans="9:10" ht="14.25">
      <c r="I174" s="56"/>
      <c r="J174" s="56"/>
    </row>
    <row r="175" spans="9:10" ht="14.25">
      <c r="I175" s="56"/>
      <c r="J175" s="56"/>
    </row>
    <row r="176" spans="9:10" ht="14.25">
      <c r="I176" s="56"/>
      <c r="J176" s="56"/>
    </row>
    <row r="177" spans="9:10" ht="14.25">
      <c r="I177" s="56"/>
      <c r="J177" s="56"/>
    </row>
    <row r="178" spans="9:10" ht="14.25">
      <c r="I178" s="56"/>
      <c r="J178" s="56"/>
    </row>
    <row r="179" spans="9:10" ht="14.25">
      <c r="I179" s="56"/>
      <c r="J179" s="56"/>
    </row>
    <row r="180" spans="9:10" ht="14.25">
      <c r="I180" s="56"/>
      <c r="J180" s="56"/>
    </row>
    <row r="181" spans="9:10" ht="14.25">
      <c r="I181" s="56"/>
      <c r="J181" s="56"/>
    </row>
    <row r="182" spans="9:10" ht="14.25">
      <c r="I182" s="56"/>
      <c r="J182" s="56"/>
    </row>
    <row r="183" spans="9:10" ht="14.25">
      <c r="I183" s="56"/>
      <c r="J183" s="56"/>
    </row>
    <row r="184" spans="9:10" ht="14.25">
      <c r="I184" s="56"/>
      <c r="J184" s="56"/>
    </row>
    <row r="185" spans="9:10" ht="14.25">
      <c r="I185" s="56"/>
      <c r="J185" s="56"/>
    </row>
    <row r="186" spans="9:10" ht="14.25">
      <c r="I186" s="56"/>
      <c r="J186" s="56"/>
    </row>
    <row r="187" spans="9:10" ht="14.25">
      <c r="I187" s="56"/>
      <c r="J187" s="56"/>
    </row>
    <row r="188" spans="9:10" ht="14.25">
      <c r="I188" s="56"/>
      <c r="J188" s="56"/>
    </row>
    <row r="189" spans="9:10" ht="14.25">
      <c r="I189" s="56"/>
      <c r="J189" s="56"/>
    </row>
    <row r="190" spans="9:10" ht="14.25">
      <c r="I190" s="56"/>
      <c r="J190" s="56"/>
    </row>
    <row r="191" spans="9:10" ht="14.25">
      <c r="I191" s="56"/>
      <c r="J191" s="56"/>
    </row>
    <row r="192" spans="9:10" ht="14.25">
      <c r="I192" s="56"/>
      <c r="J192" s="56"/>
    </row>
    <row r="193" spans="9:10" ht="14.25">
      <c r="I193" s="56"/>
      <c r="J193" s="56"/>
    </row>
    <row r="194" spans="9:10" ht="14.25">
      <c r="I194" s="56"/>
      <c r="J194" s="56"/>
    </row>
    <row r="195" spans="9:10" ht="14.25">
      <c r="I195" s="56"/>
      <c r="J195" s="56"/>
    </row>
    <row r="196" spans="9:10" ht="14.25">
      <c r="I196" s="56"/>
      <c r="J196" s="56"/>
    </row>
    <row r="197" spans="9:10" ht="14.25">
      <c r="I197" s="56"/>
      <c r="J197" s="56"/>
    </row>
    <row r="198" spans="9:10" ht="14.25">
      <c r="I198" s="56"/>
      <c r="J198" s="56"/>
    </row>
    <row r="199" spans="9:10" ht="14.25">
      <c r="I199" s="56"/>
      <c r="J199" s="56"/>
    </row>
    <row r="200" spans="9:10" ht="14.25">
      <c r="I200" s="56"/>
      <c r="J200" s="56"/>
    </row>
    <row r="201" spans="9:10" ht="14.25">
      <c r="I201" s="56"/>
      <c r="J201" s="56"/>
    </row>
    <row r="202" spans="9:10" ht="14.25">
      <c r="I202" s="56"/>
      <c r="J202" s="56"/>
    </row>
    <row r="203" spans="9:10" ht="14.25">
      <c r="I203" s="56"/>
      <c r="J203" s="56"/>
    </row>
    <row r="204" spans="9:10" ht="14.25">
      <c r="I204" s="56"/>
      <c r="J204" s="56"/>
    </row>
    <row r="205" spans="9:10" ht="14.25">
      <c r="I205" s="56"/>
      <c r="J205" s="56"/>
    </row>
    <row r="206" spans="9:10" ht="14.25">
      <c r="I206" s="56"/>
      <c r="J206" s="56"/>
    </row>
    <row r="207" spans="9:10" ht="14.25">
      <c r="I207" s="56"/>
      <c r="J207" s="56"/>
    </row>
    <row r="208" spans="9:10" ht="14.25">
      <c r="I208" s="56"/>
      <c r="J208" s="56"/>
    </row>
    <row r="209" spans="9:10" ht="14.25">
      <c r="I209" s="56"/>
      <c r="J209" s="56"/>
    </row>
    <row r="210" spans="9:10" ht="14.25">
      <c r="I210" s="56"/>
      <c r="J210" s="56"/>
    </row>
    <row r="211" spans="9:10" ht="14.25">
      <c r="I211" s="56"/>
      <c r="J211" s="56"/>
    </row>
    <row r="212" spans="9:10" ht="14.25">
      <c r="I212" s="56"/>
      <c r="J212" s="56"/>
    </row>
    <row r="213" spans="9:10" ht="14.25">
      <c r="I213" s="56"/>
      <c r="J213" s="56"/>
    </row>
    <row r="214" spans="9:10" ht="14.25">
      <c r="I214" s="56"/>
      <c r="J214" s="56"/>
    </row>
    <row r="215" spans="9:10" ht="14.25">
      <c r="I215" s="56"/>
      <c r="J215" s="56"/>
    </row>
    <row r="216" spans="9:10" ht="14.25">
      <c r="I216" s="56"/>
      <c r="J216" s="56"/>
    </row>
    <row r="217" spans="9:10" ht="14.25">
      <c r="I217" s="56"/>
      <c r="J217" s="56"/>
    </row>
    <row r="218" spans="9:10" ht="14.25">
      <c r="I218" s="56"/>
      <c r="J218" s="56"/>
    </row>
    <row r="219" spans="9:10" ht="14.25">
      <c r="I219" s="56"/>
      <c r="J219" s="56"/>
    </row>
    <row r="220" spans="9:10" ht="14.25">
      <c r="I220" s="56"/>
      <c r="J220" s="56"/>
    </row>
    <row r="221" spans="9:10" ht="14.25">
      <c r="I221" s="56"/>
      <c r="J221" s="56"/>
    </row>
    <row r="222" spans="9:10" ht="14.25">
      <c r="I222" s="56"/>
      <c r="J222" s="56"/>
    </row>
    <row r="223" spans="9:10" ht="14.25">
      <c r="I223" s="56"/>
      <c r="J223" s="56"/>
    </row>
    <row r="224" spans="9:10" ht="14.25">
      <c r="I224" s="56"/>
      <c r="J224" s="56"/>
    </row>
    <row r="225" spans="9:10" ht="14.25">
      <c r="I225" s="56"/>
      <c r="J225" s="56"/>
    </row>
    <row r="226" spans="9:10" ht="14.25">
      <c r="I226" s="56"/>
      <c r="J226" s="56"/>
    </row>
    <row r="227" spans="9:10" ht="14.25">
      <c r="I227" s="56"/>
      <c r="J227" s="56"/>
    </row>
    <row r="228" spans="9:10" ht="14.25">
      <c r="I228" s="56"/>
      <c r="J228" s="56"/>
    </row>
    <row r="229" spans="9:10" ht="14.25">
      <c r="I229" s="56"/>
      <c r="J229" s="56"/>
    </row>
    <row r="230" spans="9:10" ht="14.25">
      <c r="I230" s="56"/>
      <c r="J230" s="56"/>
    </row>
    <row r="231" spans="9:10" ht="14.25">
      <c r="I231" s="56"/>
      <c r="J231" s="56"/>
    </row>
    <row r="232" spans="9:10" ht="14.25">
      <c r="I232" s="56"/>
      <c r="J232" s="56"/>
    </row>
    <row r="233" spans="9:10" ht="14.25">
      <c r="I233" s="56"/>
      <c r="J233" s="56"/>
    </row>
    <row r="234" spans="9:10" ht="14.25">
      <c r="I234" s="56"/>
      <c r="J234" s="56"/>
    </row>
    <row r="235" spans="9:10" ht="14.25">
      <c r="I235" s="56"/>
      <c r="J235" s="56"/>
    </row>
    <row r="236" spans="9:10" ht="14.25">
      <c r="I236" s="56"/>
      <c r="J236" s="56"/>
    </row>
    <row r="237" spans="9:10" ht="14.25">
      <c r="I237" s="56"/>
      <c r="J237" s="56"/>
    </row>
    <row r="238" spans="9:10" ht="14.25">
      <c r="I238" s="56"/>
      <c r="J238" s="56"/>
    </row>
    <row r="239" spans="9:10" ht="14.25">
      <c r="I239" s="56"/>
      <c r="J239" s="56"/>
    </row>
    <row r="240" spans="9:10" ht="14.25">
      <c r="I240" s="56"/>
      <c r="J240" s="56"/>
    </row>
    <row r="241" spans="9:10" ht="14.25">
      <c r="I241" s="56"/>
      <c r="J241" s="56"/>
    </row>
    <row r="242" spans="9:10" ht="14.25">
      <c r="I242" s="56"/>
      <c r="J242" s="56"/>
    </row>
    <row r="243" spans="9:10" ht="14.25">
      <c r="I243" s="56"/>
      <c r="J243" s="56"/>
    </row>
    <row r="244" spans="9:10" ht="14.25">
      <c r="I244" s="56"/>
      <c r="J244" s="56"/>
    </row>
    <row r="245" spans="9:10" ht="14.25">
      <c r="I245" s="56"/>
      <c r="J245" s="56"/>
    </row>
    <row r="246" spans="9:10" ht="14.25">
      <c r="I246" s="56"/>
      <c r="J246" s="56"/>
    </row>
    <row r="247" spans="9:10" ht="14.25">
      <c r="I247" s="56"/>
      <c r="J247" s="56"/>
    </row>
    <row r="248" spans="9:10" ht="14.25">
      <c r="I248" s="56"/>
      <c r="J248" s="56"/>
    </row>
    <row r="249" spans="9:10" ht="14.25">
      <c r="I249" s="56"/>
      <c r="J249" s="56"/>
    </row>
    <row r="250" spans="9:10" ht="14.25">
      <c r="I250" s="56"/>
      <c r="J250" s="56"/>
    </row>
    <row r="251" spans="9:10" ht="14.25">
      <c r="I251" s="56"/>
      <c r="J251" s="56"/>
    </row>
    <row r="252" spans="9:10" ht="14.25">
      <c r="I252" s="56"/>
      <c r="J252" s="56"/>
    </row>
    <row r="253" spans="9:10" ht="14.25">
      <c r="I253" s="56"/>
      <c r="J253" s="56"/>
    </row>
    <row r="254" spans="9:10" ht="14.25">
      <c r="I254" s="56"/>
      <c r="J254" s="56"/>
    </row>
    <row r="255" spans="9:10" ht="14.25">
      <c r="I255" s="56"/>
      <c r="J255" s="56"/>
    </row>
    <row r="256" spans="9:10" ht="14.25">
      <c r="I256" s="56"/>
      <c r="J256" s="56"/>
    </row>
    <row r="257" spans="9:10" ht="14.25">
      <c r="I257" s="56"/>
      <c r="J257" s="56"/>
    </row>
    <row r="258" spans="9:10" ht="14.25">
      <c r="I258" s="56"/>
      <c r="J258" s="56"/>
    </row>
    <row r="259" spans="9:10" ht="14.25">
      <c r="I259" s="56"/>
      <c r="J259" s="56"/>
    </row>
    <row r="260" spans="9:10" ht="14.25">
      <c r="I260" s="56"/>
      <c r="J260" s="56"/>
    </row>
    <row r="261" spans="9:10" ht="14.25">
      <c r="I261" s="56"/>
      <c r="J261" s="56"/>
    </row>
    <row r="262" spans="9:10" ht="14.25">
      <c r="I262" s="56"/>
      <c r="J262" s="56"/>
    </row>
    <row r="263" spans="9:10" ht="14.25">
      <c r="I263" s="56"/>
      <c r="J263" s="56"/>
    </row>
    <row r="264" spans="9:10" ht="14.25">
      <c r="I264" s="56"/>
      <c r="J264" s="56"/>
    </row>
    <row r="265" spans="9:10" ht="14.25">
      <c r="I265" s="56"/>
      <c r="J265" s="56"/>
    </row>
    <row r="266" spans="9:10" ht="14.25">
      <c r="I266" s="56"/>
      <c r="J266" s="56"/>
    </row>
    <row r="267" spans="9:10" ht="14.25">
      <c r="I267" s="56"/>
      <c r="J267" s="56"/>
    </row>
    <row r="268" spans="9:10" ht="14.25">
      <c r="I268" s="56"/>
      <c r="J268" s="56"/>
    </row>
    <row r="269" spans="9:10" ht="14.25">
      <c r="I269" s="56"/>
      <c r="J269" s="56"/>
    </row>
    <row r="270" spans="9:10" ht="14.25">
      <c r="I270" s="56"/>
      <c r="J270" s="56"/>
    </row>
    <row r="271" spans="9:10" ht="14.25">
      <c r="I271" s="56"/>
      <c r="J271" s="56"/>
    </row>
    <row r="272" spans="9:10" ht="14.25">
      <c r="I272" s="56"/>
      <c r="J272" s="56"/>
    </row>
    <row r="273" spans="9:10" ht="14.25">
      <c r="I273" s="56"/>
      <c r="J273" s="56"/>
    </row>
    <row r="274" spans="9:10" ht="14.25">
      <c r="I274" s="56"/>
      <c r="J274" s="56"/>
    </row>
    <row r="275" spans="9:10" ht="14.25">
      <c r="I275" s="56"/>
      <c r="J275" s="56"/>
    </row>
    <row r="276" spans="9:10" ht="14.25">
      <c r="I276" s="56"/>
      <c r="J276" s="56"/>
    </row>
    <row r="277" spans="9:10" ht="14.25">
      <c r="I277" s="56"/>
      <c r="J277" s="56"/>
    </row>
    <row r="278" spans="9:10" ht="14.25">
      <c r="I278" s="56"/>
      <c r="J278" s="56"/>
    </row>
    <row r="279" spans="9:10" ht="14.25">
      <c r="I279" s="56"/>
      <c r="J279" s="56"/>
    </row>
    <row r="280" spans="9:10" ht="14.25">
      <c r="I280" s="56"/>
      <c r="J280" s="56"/>
    </row>
    <row r="281" spans="9:10" ht="14.25">
      <c r="I281" s="56"/>
      <c r="J281" s="56"/>
    </row>
    <row r="282" spans="9:10" ht="14.25">
      <c r="I282" s="56"/>
      <c r="J282" s="56"/>
    </row>
    <row r="283" spans="9:10" ht="14.25">
      <c r="I283" s="56"/>
      <c r="J283" s="56"/>
    </row>
    <row r="284" spans="9:10" ht="14.25">
      <c r="I284" s="56"/>
      <c r="J284" s="56"/>
    </row>
    <row r="285" spans="9:10" ht="14.25">
      <c r="I285" s="56"/>
      <c r="J285" s="56"/>
    </row>
    <row r="286" spans="9:10" ht="14.25">
      <c r="I286" s="56"/>
      <c r="J286" s="56"/>
    </row>
    <row r="287" spans="9:10" ht="14.25">
      <c r="I287" s="56"/>
      <c r="J287" s="56"/>
    </row>
    <row r="288" spans="9:10" ht="14.25">
      <c r="I288" s="56"/>
      <c r="J288" s="56"/>
    </row>
    <row r="289" spans="9:10" ht="14.25">
      <c r="I289" s="56"/>
      <c r="J289" s="56"/>
    </row>
    <row r="290" spans="9:10" ht="14.25">
      <c r="I290" s="56"/>
      <c r="J290" s="56"/>
    </row>
    <row r="291" spans="9:10" ht="14.25">
      <c r="I291" s="56"/>
      <c r="J291" s="56"/>
    </row>
    <row r="292" spans="9:10" ht="14.25">
      <c r="I292" s="56"/>
      <c r="J292" s="56"/>
    </row>
    <row r="293" spans="9:10" ht="14.25">
      <c r="I293" s="56"/>
      <c r="J293" s="56"/>
    </row>
    <row r="294" spans="9:10" ht="14.25">
      <c r="I294" s="56"/>
      <c r="J294" s="56"/>
    </row>
    <row r="295" spans="9:10" ht="14.25">
      <c r="I295" s="56"/>
      <c r="J295" s="56"/>
    </row>
    <row r="296" spans="9:10" ht="14.25">
      <c r="I296" s="56"/>
      <c r="J296" s="56"/>
    </row>
    <row r="297" spans="9:10" ht="14.25">
      <c r="I297" s="56"/>
      <c r="J297" s="56"/>
    </row>
    <row r="298" spans="9:10" ht="14.25">
      <c r="I298" s="56"/>
      <c r="J298" s="56"/>
    </row>
    <row r="299" spans="9:10" ht="14.25">
      <c r="I299" s="57"/>
      <c r="J299" s="57"/>
    </row>
    <row r="300" spans="9:10" ht="14.25">
      <c r="I300" s="57"/>
      <c r="J300" s="57"/>
    </row>
    <row r="301" spans="9:10" ht="14.25">
      <c r="I301" s="57"/>
      <c r="J301" s="57"/>
    </row>
    <row r="302" spans="9:10" ht="14.25">
      <c r="I302" s="57"/>
      <c r="J302" s="57"/>
    </row>
    <row r="303" spans="9:10" ht="14.25">
      <c r="I303" s="57"/>
      <c r="J303" s="57"/>
    </row>
    <row r="304" spans="9:10" ht="14.25">
      <c r="I304" s="57"/>
      <c r="J304" s="57"/>
    </row>
    <row r="305" spans="9:10" ht="14.25">
      <c r="I305" s="57"/>
      <c r="J305" s="57"/>
    </row>
    <row r="306" spans="9:10" ht="14.25">
      <c r="I306" s="57"/>
      <c r="J306" s="57"/>
    </row>
    <row r="307" spans="9:10" ht="14.25">
      <c r="I307" s="57"/>
      <c r="J307" s="57"/>
    </row>
    <row r="308" spans="9:10" ht="14.25">
      <c r="I308" s="57"/>
      <c r="J308" s="57"/>
    </row>
    <row r="309" spans="9:10" ht="14.25">
      <c r="I309" s="57"/>
      <c r="J309" s="57"/>
    </row>
    <row r="310" spans="9:10" ht="14.25">
      <c r="I310" s="57"/>
      <c r="J310" s="57"/>
    </row>
    <row r="311" spans="9:10" ht="14.25">
      <c r="I311" s="57"/>
      <c r="J311" s="57"/>
    </row>
    <row r="312" spans="9:10" ht="14.25">
      <c r="I312" s="57"/>
      <c r="J312" s="57"/>
    </row>
    <row r="313" spans="9:10" ht="14.25">
      <c r="I313" s="57"/>
      <c r="J313" s="57"/>
    </row>
    <row r="314" spans="9:10" ht="14.25">
      <c r="I314" s="57"/>
      <c r="J314" s="57"/>
    </row>
    <row r="315" spans="9:10" ht="14.25">
      <c r="I315" s="57"/>
      <c r="J315" s="57"/>
    </row>
    <row r="316" spans="9:10" ht="14.25">
      <c r="I316" s="57"/>
      <c r="J316" s="57"/>
    </row>
    <row r="317" spans="9:10" ht="14.25">
      <c r="I317" s="57"/>
      <c r="J317" s="57"/>
    </row>
    <row r="318" spans="9:10" ht="14.25">
      <c r="I318" s="57"/>
      <c r="J318" s="57"/>
    </row>
    <row r="319" spans="9:10" ht="14.25">
      <c r="I319" s="57"/>
      <c r="J319" s="57"/>
    </row>
    <row r="320" spans="9:10" ht="14.25">
      <c r="I320" s="57"/>
      <c r="J320" s="57"/>
    </row>
    <row r="321" spans="9:10" ht="14.25">
      <c r="I321" s="57"/>
      <c r="J321" s="57"/>
    </row>
    <row r="322" spans="9:10" ht="14.25">
      <c r="I322" s="57"/>
      <c r="J322" s="57"/>
    </row>
    <row r="323" spans="9:10" ht="14.25">
      <c r="I323" s="57"/>
      <c r="J323" s="57"/>
    </row>
    <row r="324" spans="9:10" ht="14.25">
      <c r="I324" s="57"/>
      <c r="J324" s="57"/>
    </row>
    <row r="325" spans="9:10" ht="14.25">
      <c r="I325" s="57"/>
      <c r="J325" s="57"/>
    </row>
    <row r="326" spans="9:10" ht="14.25">
      <c r="I326" s="57"/>
      <c r="J326" s="57"/>
    </row>
    <row r="327" spans="9:10" ht="14.25">
      <c r="I327" s="57"/>
      <c r="J327" s="57"/>
    </row>
    <row r="328" spans="9:10" ht="14.25">
      <c r="I328" s="57"/>
      <c r="J328" s="57"/>
    </row>
    <row r="329" spans="9:10" ht="14.25">
      <c r="I329" s="57"/>
      <c r="J329" s="57"/>
    </row>
    <row r="330" spans="9:10" ht="14.25">
      <c r="I330" s="57"/>
      <c r="J330" s="57"/>
    </row>
    <row r="331" spans="9:10" ht="14.25">
      <c r="I331" s="57"/>
      <c r="J331" s="57"/>
    </row>
    <row r="332" spans="9:10" ht="14.25">
      <c r="I332" s="57"/>
      <c r="J332" s="57"/>
    </row>
    <row r="333" spans="9:10" ht="14.25">
      <c r="I333" s="57"/>
      <c r="J333" s="57"/>
    </row>
    <row r="334" spans="9:10" ht="14.25">
      <c r="I334" s="57"/>
      <c r="J334" s="57"/>
    </row>
    <row r="335" spans="9:10" ht="14.25">
      <c r="I335" s="57"/>
      <c r="J335" s="57"/>
    </row>
    <row r="336" spans="9:10" ht="14.25">
      <c r="I336" s="57"/>
      <c r="J336" s="57"/>
    </row>
    <row r="337" spans="9:10" ht="14.25">
      <c r="I337" s="57"/>
      <c r="J337" s="57"/>
    </row>
    <row r="338" spans="9:10" ht="14.25">
      <c r="I338" s="57"/>
      <c r="J338" s="57"/>
    </row>
    <row r="339" spans="9:10" ht="14.25">
      <c r="I339" s="57"/>
      <c r="J339" s="57"/>
    </row>
    <row r="340" spans="9:10" ht="14.25">
      <c r="I340" s="57"/>
      <c r="J340" s="57"/>
    </row>
    <row r="341" spans="9:10" ht="14.25">
      <c r="I341" s="57"/>
      <c r="J341" s="57"/>
    </row>
    <row r="342" spans="9:10" ht="14.25">
      <c r="I342" s="57"/>
      <c r="J342" s="57"/>
    </row>
    <row r="343" spans="9:10" ht="14.25">
      <c r="I343" s="57"/>
      <c r="J343" s="57"/>
    </row>
    <row r="344" spans="9:10" ht="14.25">
      <c r="I344" s="57"/>
      <c r="J344" s="57"/>
    </row>
    <row r="345" spans="9:10" ht="14.25">
      <c r="I345" s="57"/>
      <c r="J345" s="57"/>
    </row>
    <row r="346" spans="9:10" ht="14.25">
      <c r="I346" s="57"/>
      <c r="J346" s="57"/>
    </row>
    <row r="347" spans="9:10" ht="14.25">
      <c r="I347" s="57"/>
      <c r="J347" s="57"/>
    </row>
    <row r="348" spans="9:10" ht="14.25">
      <c r="I348" s="57"/>
      <c r="J348" s="57"/>
    </row>
    <row r="349" spans="9:10" ht="14.25">
      <c r="I349" s="57"/>
      <c r="J349" s="57"/>
    </row>
    <row r="350" spans="9:10" ht="14.25">
      <c r="I350" s="57"/>
      <c r="J350" s="57"/>
    </row>
    <row r="351" spans="9:10" ht="14.25">
      <c r="I351" s="57"/>
      <c r="J351" s="57"/>
    </row>
    <row r="352" spans="9:10" ht="14.25">
      <c r="I352" s="57"/>
      <c r="J352" s="57"/>
    </row>
    <row r="353" spans="9:10" ht="14.25">
      <c r="I353" s="57"/>
      <c r="J353" s="57"/>
    </row>
    <row r="354" spans="9:10" ht="14.25">
      <c r="I354" s="57"/>
      <c r="J354" s="57"/>
    </row>
    <row r="355" spans="9:10" ht="14.25">
      <c r="I355" s="57"/>
      <c r="J355" s="57"/>
    </row>
    <row r="356" spans="9:10" ht="14.25">
      <c r="I356" s="57"/>
      <c r="J356" s="57"/>
    </row>
    <row r="357" spans="9:10" ht="14.25">
      <c r="I357" s="57"/>
      <c r="J357" s="57"/>
    </row>
    <row r="358" spans="9:10" ht="14.25">
      <c r="I358" s="57"/>
      <c r="J358" s="57"/>
    </row>
    <row r="359" spans="9:10" ht="14.25">
      <c r="I359" s="57"/>
      <c r="J359" s="57"/>
    </row>
    <row r="360" spans="9:10" ht="14.25">
      <c r="I360" s="57"/>
      <c r="J360" s="57"/>
    </row>
    <row r="361" spans="9:10" ht="14.25">
      <c r="I361" s="57"/>
      <c r="J361" s="57"/>
    </row>
    <row r="362" spans="9:10" ht="14.25">
      <c r="I362" s="57"/>
      <c r="J362" s="57"/>
    </row>
    <row r="363" spans="9:10" ht="14.25">
      <c r="I363" s="57"/>
      <c r="J363" s="57"/>
    </row>
    <row r="364" spans="9:10" ht="14.25">
      <c r="I364" s="57"/>
      <c r="J364" s="57"/>
    </row>
    <row r="365" spans="9:10" ht="14.25">
      <c r="I365" s="57"/>
      <c r="J365" s="57"/>
    </row>
    <row r="366" spans="9:10" ht="14.25">
      <c r="I366" s="57"/>
      <c r="J366" s="57"/>
    </row>
    <row r="367" spans="9:10" ht="14.25">
      <c r="I367" s="57"/>
      <c r="J367" s="57"/>
    </row>
    <row r="368" spans="9:10" ht="14.25">
      <c r="I368" s="57"/>
      <c r="J368" s="57"/>
    </row>
    <row r="369" spans="9:10" ht="14.25">
      <c r="I369" s="57"/>
      <c r="J369" s="57"/>
    </row>
    <row r="370" spans="9:10" ht="14.25">
      <c r="I370" s="57"/>
      <c r="J370" s="57"/>
    </row>
    <row r="371" spans="9:10" ht="14.25">
      <c r="I371" s="57"/>
      <c r="J371" s="57"/>
    </row>
    <row r="372" spans="9:10" ht="14.25">
      <c r="I372" s="57"/>
      <c r="J372" s="57"/>
    </row>
    <row r="373" spans="9:10" ht="14.25">
      <c r="I373" s="57"/>
      <c r="J373" s="57"/>
    </row>
    <row r="374" spans="9:10" ht="14.25">
      <c r="I374" s="57"/>
      <c r="J374" s="57"/>
    </row>
    <row r="375" spans="9:10" ht="14.25">
      <c r="I375" s="57"/>
      <c r="J375" s="57"/>
    </row>
    <row r="376" spans="9:10" ht="14.25">
      <c r="I376" s="57"/>
      <c r="J376" s="57"/>
    </row>
    <row r="377" spans="9:10" ht="14.25">
      <c r="I377" s="57"/>
      <c r="J377" s="57"/>
    </row>
    <row r="378" spans="9:10" ht="14.25">
      <c r="I378" s="57"/>
      <c r="J378" s="57"/>
    </row>
    <row r="379" spans="9:10" ht="14.25">
      <c r="I379" s="57"/>
      <c r="J379" s="57"/>
    </row>
    <row r="380" spans="9:10" ht="14.25">
      <c r="I380" s="57"/>
      <c r="J380" s="57"/>
    </row>
    <row r="381" spans="9:10" ht="14.25">
      <c r="I381" s="57"/>
      <c r="J381" s="57"/>
    </row>
    <row r="382" spans="9:10" ht="14.25">
      <c r="I382" s="57"/>
      <c r="J382" s="57"/>
    </row>
    <row r="383" spans="9:10" ht="14.25">
      <c r="I383" s="57"/>
      <c r="J383" s="57"/>
    </row>
    <row r="384" spans="9:10" ht="14.25">
      <c r="I384" s="57"/>
      <c r="J384" s="57"/>
    </row>
    <row r="385" spans="9:10" ht="14.25">
      <c r="I385" s="57"/>
      <c r="J385" s="57"/>
    </row>
    <row r="386" spans="9:10" ht="14.25">
      <c r="I386" s="57"/>
      <c r="J386" s="57"/>
    </row>
    <row r="387" spans="9:10" ht="14.25">
      <c r="I387" s="57"/>
      <c r="J387" s="57"/>
    </row>
    <row r="388" spans="9:10" ht="14.25">
      <c r="I388" s="57"/>
      <c r="J388" s="57"/>
    </row>
    <row r="389" spans="9:10" ht="14.25">
      <c r="I389" s="57"/>
      <c r="J389" s="57"/>
    </row>
    <row r="390" spans="9:10" ht="14.25">
      <c r="I390" s="57"/>
      <c r="J390" s="57"/>
    </row>
    <row r="391" spans="9:10" ht="14.25">
      <c r="I391" s="57"/>
      <c r="J391" s="57"/>
    </row>
    <row r="392" spans="9:10" ht="14.25">
      <c r="I392" s="57"/>
      <c r="J392" s="57"/>
    </row>
    <row r="393" spans="9:10" ht="14.25">
      <c r="I393" s="57"/>
      <c r="J393" s="57"/>
    </row>
    <row r="394" spans="9:10" ht="14.25">
      <c r="I394" s="57"/>
      <c r="J394" s="57"/>
    </row>
    <row r="395" spans="9:10" ht="14.25">
      <c r="I395" s="57"/>
      <c r="J395" s="57"/>
    </row>
    <row r="396" spans="9:10" ht="14.25">
      <c r="I396" s="57"/>
      <c r="J396" s="57"/>
    </row>
    <row r="397" spans="9:10" ht="14.25">
      <c r="I397" s="57"/>
      <c r="J397" s="57"/>
    </row>
    <row r="398" spans="9:10" ht="14.25">
      <c r="I398" s="57"/>
      <c r="J398" s="57"/>
    </row>
    <row r="399" spans="9:10" ht="14.25">
      <c r="I399" s="57"/>
      <c r="J399" s="57"/>
    </row>
    <row r="400" spans="9:10" ht="14.25">
      <c r="I400" s="57"/>
      <c r="J400" s="57"/>
    </row>
    <row r="401" spans="9:10" ht="14.25">
      <c r="I401" s="57"/>
      <c r="J401" s="57"/>
    </row>
    <row r="402" spans="9:10" ht="14.25">
      <c r="I402" s="57"/>
      <c r="J402" s="57"/>
    </row>
    <row r="403" spans="9:10" ht="14.25">
      <c r="I403" s="57"/>
      <c r="J403" s="57"/>
    </row>
    <row r="404" spans="9:10" ht="14.25">
      <c r="I404" s="57"/>
      <c r="J404" s="57"/>
    </row>
    <row r="405" spans="9:10" ht="14.25">
      <c r="I405" s="57"/>
      <c r="J405" s="57"/>
    </row>
    <row r="406" spans="9:10" ht="14.25">
      <c r="I406" s="57"/>
      <c r="J406" s="57"/>
    </row>
    <row r="407" spans="9:10" ht="14.25">
      <c r="I407" s="57"/>
      <c r="J407" s="57"/>
    </row>
    <row r="408" spans="9:10" ht="14.25">
      <c r="I408" s="57"/>
      <c r="J408" s="57"/>
    </row>
    <row r="409" spans="9:10" ht="14.25">
      <c r="I409" s="57"/>
      <c r="J409" s="57"/>
    </row>
    <row r="410" spans="9:10" ht="14.25">
      <c r="I410" s="57"/>
      <c r="J410" s="57"/>
    </row>
    <row r="411" spans="9:10" ht="14.25">
      <c r="I411" s="57"/>
      <c r="J411" s="57"/>
    </row>
    <row r="412" spans="9:10" ht="14.25">
      <c r="I412" s="57"/>
      <c r="J412" s="57"/>
    </row>
    <row r="413" spans="9:10" ht="14.25">
      <c r="I413" s="57"/>
      <c r="J413" s="57"/>
    </row>
    <row r="414" spans="9:10" ht="14.25">
      <c r="I414" s="57"/>
      <c r="J414" s="57"/>
    </row>
    <row r="415" spans="9:10" ht="14.25">
      <c r="I415" s="57"/>
      <c r="J415" s="57"/>
    </row>
    <row r="416" spans="9:10" ht="14.25">
      <c r="I416" s="57"/>
      <c r="J416" s="57"/>
    </row>
    <row r="417" spans="9:10" ht="14.25">
      <c r="I417" s="57"/>
      <c r="J417" s="57"/>
    </row>
    <row r="418" spans="9:10" ht="14.25">
      <c r="I418" s="57"/>
      <c r="J418" s="57"/>
    </row>
    <row r="419" spans="9:10" ht="14.25">
      <c r="I419" s="57"/>
      <c r="J419" s="57"/>
    </row>
    <row r="420" spans="9:10" ht="14.25">
      <c r="I420" s="57"/>
      <c r="J420" s="57"/>
    </row>
    <row r="421" spans="9:10" ht="14.25">
      <c r="I421" s="57"/>
      <c r="J421" s="57"/>
    </row>
    <row r="422" spans="9:10" ht="14.25">
      <c r="I422" s="57"/>
      <c r="J422" s="57"/>
    </row>
    <row r="423" spans="9:10" ht="14.25">
      <c r="I423" s="57"/>
      <c r="J423" s="57"/>
    </row>
    <row r="424" spans="9:10" ht="14.25">
      <c r="I424" s="57"/>
      <c r="J424" s="57"/>
    </row>
    <row r="425" spans="9:10" ht="14.25">
      <c r="I425" s="57"/>
      <c r="J425" s="57"/>
    </row>
    <row r="426" spans="9:10" ht="14.25">
      <c r="I426" s="57"/>
      <c r="J426" s="57"/>
    </row>
    <row r="427" spans="9:10" ht="14.25">
      <c r="I427" s="57"/>
      <c r="J427" s="57"/>
    </row>
    <row r="428" spans="9:10" ht="14.25">
      <c r="I428" s="57"/>
      <c r="J428" s="57"/>
    </row>
    <row r="429" spans="9:10" ht="14.25">
      <c r="I429" s="57"/>
      <c r="J429" s="57"/>
    </row>
    <row r="430" spans="9:10" ht="14.25">
      <c r="I430" s="57"/>
      <c r="J430" s="57"/>
    </row>
    <row r="431" spans="9:10" ht="14.25">
      <c r="I431" s="57"/>
      <c r="J431" s="57"/>
    </row>
    <row r="432" spans="9:10" ht="14.25">
      <c r="I432" s="57"/>
      <c r="J432" s="57"/>
    </row>
    <row r="433" spans="9:10" ht="14.25">
      <c r="I433" s="57"/>
      <c r="J433" s="57"/>
    </row>
    <row r="434" spans="9:10" ht="14.25">
      <c r="I434" s="57"/>
      <c r="J434" s="57"/>
    </row>
    <row r="435" spans="9:10" ht="14.25">
      <c r="I435" s="57"/>
      <c r="J435" s="57"/>
    </row>
    <row r="436" spans="9:10" ht="14.25">
      <c r="I436" s="57"/>
      <c r="J436" s="57"/>
    </row>
    <row r="437" spans="9:10" ht="14.25">
      <c r="I437" s="57"/>
      <c r="J437" s="57"/>
    </row>
    <row r="438" spans="9:10" ht="14.25">
      <c r="I438" s="57"/>
      <c r="J438" s="57"/>
    </row>
    <row r="439" spans="9:10" ht="14.25">
      <c r="I439" s="57"/>
      <c r="J439" s="57"/>
    </row>
    <row r="440" spans="9:10" ht="14.25">
      <c r="I440" s="57"/>
      <c r="J440" s="57"/>
    </row>
    <row r="441" spans="9:10" ht="14.25">
      <c r="I441" s="57"/>
      <c r="J441" s="57"/>
    </row>
    <row r="442" spans="9:10" ht="14.25">
      <c r="I442" s="57"/>
      <c r="J442" s="57"/>
    </row>
    <row r="443" spans="9:10" ht="14.25">
      <c r="I443" s="57"/>
      <c r="J443" s="57"/>
    </row>
    <row r="444" spans="9:10" ht="14.25">
      <c r="I444" s="57"/>
      <c r="J444" s="57"/>
    </row>
    <row r="445" spans="9:10" ht="14.25">
      <c r="I445" s="57"/>
      <c r="J445" s="57"/>
    </row>
    <row r="446" spans="9:10" ht="14.25">
      <c r="I446" s="57"/>
      <c r="J446" s="57"/>
    </row>
    <row r="447" spans="9:10" ht="14.25">
      <c r="I447" s="57"/>
      <c r="J447" s="57"/>
    </row>
    <row r="448" spans="9:10" ht="14.25">
      <c r="I448" s="57"/>
      <c r="J448" s="57"/>
    </row>
    <row r="449" spans="9:10" ht="14.25">
      <c r="I449" s="57"/>
      <c r="J449" s="57"/>
    </row>
    <row r="450" spans="9:10" ht="14.25">
      <c r="I450" s="57"/>
      <c r="J450" s="57"/>
    </row>
    <row r="451" spans="9:10" ht="14.25">
      <c r="I451" s="57"/>
      <c r="J451" s="57"/>
    </row>
    <row r="452" spans="9:10" ht="14.25">
      <c r="I452" s="57"/>
      <c r="J452" s="57"/>
    </row>
    <row r="453" spans="9:10" ht="14.25">
      <c r="I453" s="57"/>
      <c r="J453" s="57"/>
    </row>
    <row r="454" spans="9:10" ht="14.25">
      <c r="I454" s="57"/>
      <c r="J454" s="57"/>
    </row>
    <row r="455" spans="9:10" ht="14.25">
      <c r="I455" s="57"/>
      <c r="J455" s="57"/>
    </row>
    <row r="456" spans="9:10" ht="14.25">
      <c r="I456" s="57"/>
      <c r="J456" s="57"/>
    </row>
    <row r="457" spans="9:10" ht="14.25">
      <c r="I457" s="57"/>
      <c r="J457" s="57"/>
    </row>
    <row r="458" spans="9:10" ht="14.25">
      <c r="I458" s="57"/>
      <c r="J458" s="57"/>
    </row>
    <row r="459" spans="9:10" ht="14.25">
      <c r="I459" s="57"/>
      <c r="J459" s="57"/>
    </row>
    <row r="460" spans="9:10" ht="14.25">
      <c r="I460" s="57"/>
      <c r="J460" s="57"/>
    </row>
    <row r="461" spans="9:10" ht="14.25">
      <c r="I461" s="57"/>
      <c r="J461" s="57"/>
    </row>
    <row r="462" spans="9:10" ht="14.25">
      <c r="I462" s="57"/>
      <c r="J462" s="57"/>
    </row>
    <row r="463" spans="9:10" ht="14.25">
      <c r="I463" s="57"/>
      <c r="J463" s="57"/>
    </row>
    <row r="464" spans="9:10" ht="14.25">
      <c r="I464" s="57"/>
      <c r="J464" s="57"/>
    </row>
    <row r="465" spans="9:10" ht="14.25">
      <c r="I465" s="57"/>
      <c r="J465" s="57"/>
    </row>
    <row r="466" spans="9:10" ht="14.25">
      <c r="I466" s="57"/>
      <c r="J466" s="57"/>
    </row>
    <row r="467" spans="9:10" ht="14.25">
      <c r="I467" s="57"/>
      <c r="J467" s="57"/>
    </row>
    <row r="468" spans="9:10" ht="14.25">
      <c r="I468" s="57"/>
      <c r="J468" s="57"/>
    </row>
    <row r="469" spans="9:10" ht="14.25">
      <c r="I469" s="57"/>
      <c r="J469" s="57"/>
    </row>
    <row r="470" spans="9:10" ht="14.25">
      <c r="I470" s="57"/>
      <c r="J470" s="57"/>
    </row>
    <row r="471" spans="9:10" ht="14.25">
      <c r="I471" s="57"/>
      <c r="J471" s="57"/>
    </row>
    <row r="472" spans="9:10" ht="14.25">
      <c r="I472" s="57"/>
      <c r="J472" s="57"/>
    </row>
    <row r="473" spans="9:10" ht="14.25">
      <c r="I473" s="57"/>
      <c r="J473" s="57"/>
    </row>
    <row r="474" spans="9:10" ht="14.25">
      <c r="I474" s="57"/>
      <c r="J474" s="57"/>
    </row>
    <row r="475" spans="9:10" ht="14.25">
      <c r="I475" s="57"/>
      <c r="J475" s="57"/>
    </row>
    <row r="476" spans="9:10" ht="14.25">
      <c r="I476" s="57"/>
      <c r="J476" s="57"/>
    </row>
    <row r="477" spans="9:10" ht="14.25">
      <c r="I477" s="57"/>
      <c r="J477" s="57"/>
    </row>
    <row r="478" spans="9:10" ht="14.25">
      <c r="I478" s="57"/>
      <c r="J478" s="57"/>
    </row>
    <row r="479" spans="9:10" ht="14.25">
      <c r="I479" s="57"/>
      <c r="J479" s="57"/>
    </row>
    <row r="480" spans="9:10" ht="14.25">
      <c r="I480" s="57"/>
      <c r="J480" s="57"/>
    </row>
    <row r="481" spans="9:10" ht="14.25">
      <c r="I481" s="57"/>
      <c r="J481" s="57"/>
    </row>
    <row r="482" spans="9:10" ht="14.25">
      <c r="I482" s="57"/>
      <c r="J482" s="57"/>
    </row>
    <row r="483" spans="9:10" ht="14.25">
      <c r="I483" s="57"/>
      <c r="J483" s="57"/>
    </row>
    <row r="484" spans="9:10" ht="14.25">
      <c r="I484" s="57"/>
      <c r="J484" s="57"/>
    </row>
    <row r="485" spans="9:10" ht="14.25">
      <c r="I485" s="57"/>
      <c r="J485" s="57"/>
    </row>
    <row r="486" spans="9:10" ht="14.25">
      <c r="I486" s="57"/>
      <c r="J486" s="57"/>
    </row>
    <row r="487" spans="9:10" ht="14.25">
      <c r="I487" s="57"/>
      <c r="J487" s="57"/>
    </row>
    <row r="488" spans="9:10" ht="14.25">
      <c r="I488" s="57"/>
      <c r="J488" s="57"/>
    </row>
    <row r="489" spans="9:10" ht="14.25">
      <c r="I489" s="57"/>
      <c r="J489" s="57"/>
    </row>
    <row r="490" spans="9:10" ht="14.25">
      <c r="I490" s="57"/>
      <c r="J490" s="57"/>
    </row>
    <row r="491" spans="9:10" ht="14.25">
      <c r="I491" s="57"/>
      <c r="J491" s="57"/>
    </row>
    <row r="492" spans="9:10" ht="14.25">
      <c r="I492" s="57"/>
      <c r="J492" s="57"/>
    </row>
    <row r="493" spans="9:10" ht="14.25">
      <c r="I493" s="57"/>
      <c r="J493" s="57"/>
    </row>
    <row r="494" spans="9:10" ht="14.25">
      <c r="I494" s="57"/>
      <c r="J494" s="57"/>
    </row>
    <row r="495" spans="9:10" ht="14.25">
      <c r="I495" s="57"/>
      <c r="J495" s="57"/>
    </row>
    <row r="496" spans="9:10" ht="14.25">
      <c r="I496" s="57"/>
      <c r="J496" s="57"/>
    </row>
    <row r="497" spans="9:10" ht="14.25">
      <c r="I497" s="57"/>
      <c r="J497" s="57"/>
    </row>
    <row r="498" spans="9:10" ht="14.25">
      <c r="I498" s="57"/>
      <c r="J498" s="57"/>
    </row>
    <row r="499" spans="9:10" ht="14.25">
      <c r="I499" s="57"/>
      <c r="J499" s="57"/>
    </row>
    <row r="500" spans="9:10" ht="14.25">
      <c r="I500" s="57"/>
      <c r="J500" s="57"/>
    </row>
    <row r="501" spans="9:10" ht="14.25">
      <c r="I501" s="57"/>
      <c r="J501" s="57"/>
    </row>
    <row r="502" spans="9:10" ht="14.25">
      <c r="I502" s="57"/>
      <c r="J502" s="57"/>
    </row>
    <row r="503" spans="9:10" ht="14.25">
      <c r="I503" s="57"/>
      <c r="J503" s="57"/>
    </row>
    <row r="504" spans="9:10" ht="14.25">
      <c r="I504" s="57"/>
      <c r="J504" s="57"/>
    </row>
    <row r="505" spans="9:10" ht="14.25">
      <c r="I505" s="57"/>
      <c r="J505" s="57"/>
    </row>
    <row r="506" spans="9:10" ht="14.25">
      <c r="I506" s="57"/>
      <c r="J506" s="57"/>
    </row>
    <row r="507" spans="9:10" ht="14.25">
      <c r="I507" s="57"/>
      <c r="J507" s="57"/>
    </row>
    <row r="508" spans="9:10" ht="14.25">
      <c r="I508" s="57"/>
      <c r="J508" s="57"/>
    </row>
    <row r="509" spans="9:10" ht="14.25">
      <c r="I509" s="57"/>
      <c r="J509" s="57"/>
    </row>
    <row r="510" spans="9:10" ht="14.25">
      <c r="I510" s="57"/>
      <c r="J510" s="57"/>
    </row>
    <row r="511" spans="9:10" ht="14.25">
      <c r="I511" s="57"/>
      <c r="J511" s="57"/>
    </row>
    <row r="512" spans="9:10" ht="14.25">
      <c r="I512" s="57"/>
      <c r="J512" s="57"/>
    </row>
    <row r="513" spans="9:10" ht="14.25">
      <c r="I513" s="57"/>
      <c r="J513" s="57"/>
    </row>
    <row r="514" spans="9:10" ht="14.25">
      <c r="I514" s="57"/>
      <c r="J514" s="57"/>
    </row>
    <row r="515" spans="9:10" ht="14.25">
      <c r="I515" s="57"/>
      <c r="J515" s="57"/>
    </row>
    <row r="516" spans="9:10" ht="14.25">
      <c r="I516" s="57"/>
      <c r="J516" s="57"/>
    </row>
    <row r="517" spans="9:10" ht="14.25">
      <c r="I517" s="57"/>
      <c r="J517" s="57"/>
    </row>
    <row r="518" spans="9:10" ht="14.25">
      <c r="I518" s="57"/>
      <c r="J518" s="57"/>
    </row>
    <row r="519" spans="9:10" ht="14.25">
      <c r="I519" s="57"/>
      <c r="J519" s="57"/>
    </row>
    <row r="520" spans="9:10" ht="14.25">
      <c r="I520" s="57"/>
      <c r="J520" s="57"/>
    </row>
    <row r="521" spans="9:10" ht="14.25">
      <c r="I521" s="57"/>
      <c r="J521" s="57"/>
    </row>
    <row r="522" spans="9:10" ht="14.25">
      <c r="I522" s="57"/>
      <c r="J522" s="57"/>
    </row>
    <row r="523" spans="9:10" ht="14.25">
      <c r="I523" s="57"/>
      <c r="J523" s="57"/>
    </row>
    <row r="524" spans="9:10" ht="14.25">
      <c r="I524" s="57"/>
      <c r="J524" s="57"/>
    </row>
    <row r="525" spans="9:10" ht="14.25">
      <c r="I525" s="57"/>
      <c r="J525" s="57"/>
    </row>
    <row r="526" spans="9:10" ht="14.25">
      <c r="I526" s="57"/>
      <c r="J526" s="57"/>
    </row>
    <row r="527" spans="9:10" ht="14.25">
      <c r="I527" s="57"/>
      <c r="J527" s="57"/>
    </row>
    <row r="528" spans="9:10" ht="14.25">
      <c r="I528" s="57"/>
      <c r="J528" s="57"/>
    </row>
    <row r="529" spans="9:10" ht="14.25">
      <c r="I529" s="57"/>
      <c r="J529" s="57"/>
    </row>
    <row r="530" spans="9:10" ht="14.25">
      <c r="I530" s="57"/>
      <c r="J530" s="57"/>
    </row>
    <row r="531" spans="9:10" ht="14.25">
      <c r="I531" s="57"/>
      <c r="J531" s="57"/>
    </row>
    <row r="532" spans="9:10" ht="14.25">
      <c r="I532" s="57"/>
      <c r="J532" s="57"/>
    </row>
  </sheetData>
  <mergeCells count="13">
    <mergeCell ref="K9:M9"/>
    <mergeCell ref="K2:N2"/>
    <mergeCell ref="K5:M5"/>
    <mergeCell ref="K6:M6"/>
    <mergeCell ref="K7:M7"/>
    <mergeCell ref="K8:M8"/>
    <mergeCell ref="K15:N15"/>
    <mergeCell ref="C10:D10"/>
    <mergeCell ref="K10:M10"/>
    <mergeCell ref="C11:D11"/>
    <mergeCell ref="K11:M11"/>
    <mergeCell ref="K12:M12"/>
    <mergeCell ref="D14:E14"/>
  </mergeCells>
  <phoneticPr fontId="3"/>
  <printOptions horizontalCentered="1" verticalCentered="1"/>
  <pageMargins left="0.39370078740157483" right="0.39370078740157483" top="0.70866141732283472" bottom="0.27559055118110237" header="0.19685039370078741" footer="0.23622047244094491"/>
  <pageSetup paperSize="9" scale="83" fitToHeight="0" orientation="landscape" r:id="rId1"/>
  <headerFooter alignWithMargins="0">
    <oddHeader>&amp;C&amp;18
内　　訳　　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2025-06-11T04:06:53Z</dcterms:modified>
</cp:coreProperties>
</file>