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202300"/>
  <xr:revisionPtr revIDLastSave="0" documentId="13_ncr:1_{07D56DDA-7103-453F-AA51-FB6FA6FEE74C}" xr6:coauthVersionLast="47" xr6:coauthVersionMax="47" xr10:uidLastSave="{00000000-0000-0000-0000-000000000000}"/>
  <bookViews>
    <workbookView xWindow="28680" yWindow="-120" windowWidth="29040" windowHeight="15720" xr2:uid="{02E2A077-CD7B-4566-BEF0-A86E54EFF7FD}"/>
  </bookViews>
  <sheets>
    <sheet name="見積内訳表" sheetId="1" r:id="rId1"/>
  </sheets>
  <definedNames>
    <definedName name="__V1">#REF!</definedName>
    <definedName name="_xlnm.Print_Area">#N/A</definedName>
    <definedName name="_xlnm.Print_Titles">#REF!,#REF!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41" i="1" l="1"/>
  <c r="G27" i="1" l="1"/>
  <c r="U27" i="1" s="1"/>
  <c r="G18" i="1"/>
  <c r="U18" i="1" s="1"/>
  <c r="G17" i="1"/>
  <c r="U17" i="1" s="1"/>
  <c r="U21" i="1"/>
  <c r="U24" i="1"/>
  <c r="U30" i="1"/>
  <c r="U31" i="1"/>
  <c r="U32" i="1"/>
  <c r="U29" i="1"/>
  <c r="U14" i="1"/>
  <c r="U8" i="1"/>
  <c r="U26" i="1"/>
  <c r="U34" i="1"/>
  <c r="U23" i="1"/>
  <c r="G40" i="1" l="1"/>
  <c r="G39" i="1"/>
  <c r="U20" i="1"/>
  <c r="G38" i="1" s="1"/>
  <c r="U22" i="1"/>
  <c r="U33" i="1" l="1"/>
  <c r="U35" i="1" s="1"/>
  <c r="G41" i="1" l="1"/>
</calcChain>
</file>

<file path=xl/sharedStrings.xml><?xml version="1.0" encoding="utf-8"?>
<sst xmlns="http://schemas.openxmlformats.org/spreadsheetml/2006/main" count="150" uniqueCount="93">
  <si>
    <t>R9</t>
    <phoneticPr fontId="3"/>
  </si>
  <si>
    <t>R10</t>
  </si>
  <si>
    <t>R11</t>
  </si>
  <si>
    <t>R12</t>
  </si>
  <si>
    <t>R13</t>
  </si>
  <si>
    <t>R14</t>
  </si>
  <si>
    <t>R15</t>
  </si>
  <si>
    <t>R16</t>
  </si>
  <si>
    <t>R17</t>
  </si>
  <si>
    <t>R18</t>
  </si>
  <si>
    <t>1年目</t>
    <rPh sb="1" eb="3">
      <t>ネンメ</t>
    </rPh>
    <phoneticPr fontId="3"/>
  </si>
  <si>
    <t>2年目</t>
    <rPh sb="1" eb="3">
      <t>ネンメ</t>
    </rPh>
    <phoneticPr fontId="3"/>
  </si>
  <si>
    <t>3年目</t>
    <rPh sb="1" eb="3">
      <t>ネンメ</t>
    </rPh>
    <phoneticPr fontId="3"/>
  </si>
  <si>
    <t>4年目</t>
    <rPh sb="1" eb="3">
      <t>ネンメ</t>
    </rPh>
    <phoneticPr fontId="3"/>
  </si>
  <si>
    <t>5年目</t>
    <rPh sb="1" eb="3">
      <t>ネンメ</t>
    </rPh>
    <phoneticPr fontId="3"/>
  </si>
  <si>
    <t>6年目</t>
    <rPh sb="1" eb="3">
      <t>ネンメ</t>
    </rPh>
    <phoneticPr fontId="3"/>
  </si>
  <si>
    <t>7年目</t>
    <rPh sb="1" eb="3">
      <t>ネンメ</t>
    </rPh>
    <phoneticPr fontId="3"/>
  </si>
  <si>
    <t>8年目</t>
    <rPh sb="1" eb="3">
      <t>ネンメ</t>
    </rPh>
    <phoneticPr fontId="3"/>
  </si>
  <si>
    <t>9年目</t>
    <rPh sb="1" eb="3">
      <t>ネンメ</t>
    </rPh>
    <phoneticPr fontId="3"/>
  </si>
  <si>
    <t>10年目</t>
    <rPh sb="2" eb="4">
      <t>ネンメ</t>
    </rPh>
    <phoneticPr fontId="3"/>
  </si>
  <si>
    <t>統括管理業務</t>
  </si>
  <si>
    <t>各業務の一元的管理</t>
  </si>
  <si>
    <t>発注者との窓口</t>
  </si>
  <si>
    <t>情報管理</t>
  </si>
  <si>
    <t>各業務のセルフモニタリング</t>
  </si>
  <si>
    <t>業務改善</t>
  </si>
  <si>
    <t>業務全体の計画書や報告書の作成</t>
  </si>
  <si>
    <t>受付・検査・管理業務</t>
  </si>
  <si>
    <t>排水設備確認申請受付（問合せ対応,内容確認含む）</t>
  </si>
  <si>
    <t>排水設備工事完了検査</t>
  </si>
  <si>
    <t>開発検査補助</t>
  </si>
  <si>
    <t>下水道管路維持管理業務</t>
  </si>
  <si>
    <t>計画的業務</t>
  </si>
  <si>
    <t>住民対応等業務</t>
  </si>
  <si>
    <t>住民対応（待機含む）</t>
  </si>
  <si>
    <t>問題解決業務</t>
  </si>
  <si>
    <t>ストックマネジメント計画作成業務</t>
  </si>
  <si>
    <t>マンホールポンプ維持管理業務</t>
  </si>
  <si>
    <t>保守点検及び応急処置</t>
  </si>
  <si>
    <t>修繕</t>
  </si>
  <si>
    <t>制御盤・ポンプ本体更新</t>
  </si>
  <si>
    <t>下水その他業務</t>
  </si>
  <si>
    <t>施設管理（星田ポンプ場除草清掃、私部南水路浚渫）</t>
  </si>
  <si>
    <t>松塚貯留槽運転管理</t>
  </si>
  <si>
    <t>その他</t>
  </si>
  <si>
    <t>災害対応業務</t>
  </si>
  <si>
    <t>被害状況把握</t>
  </si>
  <si>
    <t>二次災害防止</t>
  </si>
  <si>
    <t>合計</t>
    <rPh sb="0" eb="2">
      <t>ゴウケイ</t>
    </rPh>
    <phoneticPr fontId="2"/>
  </si>
  <si>
    <t>下水道</t>
    <rPh sb="0" eb="3">
      <t>ゲスイドウ</t>
    </rPh>
    <phoneticPr fontId="2"/>
  </si>
  <si>
    <t>3条(収益的収支)</t>
    <rPh sb="1" eb="2">
      <t>ジョウ</t>
    </rPh>
    <rPh sb="3" eb="6">
      <t>シュウエキテキ</t>
    </rPh>
    <rPh sb="6" eb="8">
      <t>シュウシ</t>
    </rPh>
    <phoneticPr fontId="2"/>
  </si>
  <si>
    <t>4条(資本的収支)</t>
    <rPh sb="1" eb="2">
      <t>ジョウ</t>
    </rPh>
    <rPh sb="3" eb="5">
      <t>シホン</t>
    </rPh>
    <rPh sb="5" eb="6">
      <t>テキ</t>
    </rPh>
    <rPh sb="6" eb="8">
      <t>シュウシ</t>
    </rPh>
    <phoneticPr fontId="2"/>
  </si>
  <si>
    <t>上水道</t>
    <rPh sb="0" eb="3">
      <t>ジョウスイドウ</t>
    </rPh>
    <phoneticPr fontId="2"/>
  </si>
  <si>
    <t>上下の別</t>
    <rPh sb="0" eb="2">
      <t>ジョウゲ</t>
    </rPh>
    <rPh sb="3" eb="4">
      <t>ベツ</t>
    </rPh>
    <phoneticPr fontId="2"/>
  </si>
  <si>
    <t>収支の別</t>
    <rPh sb="0" eb="2">
      <t>シュウシ</t>
    </rPh>
    <rPh sb="3" eb="4">
      <t>ベツ</t>
    </rPh>
    <phoneticPr fontId="2"/>
  </si>
  <si>
    <t>業務分類</t>
  </si>
  <si>
    <t>業務内容</t>
  </si>
  <si>
    <t>汚泥収集・運搬、処分業務</t>
    <rPh sb="8" eb="10">
      <t>ショブン</t>
    </rPh>
    <phoneticPr fontId="2"/>
  </si>
  <si>
    <r>
      <t>事故対応</t>
    </r>
    <r>
      <rPr>
        <sz val="10"/>
        <color rgb="FF000000"/>
        <rFont val="ＭＳ 明朝"/>
        <family val="1"/>
        <charset val="128"/>
      </rPr>
      <t>（修繕）</t>
    </r>
  </si>
  <si>
    <t>単位：円（税抜)</t>
    <rPh sb="0" eb="2">
      <t>タンイ</t>
    </rPh>
    <rPh sb="3" eb="4">
      <t>エン</t>
    </rPh>
    <rPh sb="5" eb="6">
      <t>ゼイ</t>
    </rPh>
    <rPh sb="6" eb="7">
      <t>ヌ</t>
    </rPh>
    <phoneticPr fontId="3"/>
  </si>
  <si>
    <t>巡視・点検・調査</t>
    <phoneticPr fontId="2"/>
  </si>
  <si>
    <t>事故対応（清掃等）</t>
    <phoneticPr fontId="2"/>
  </si>
  <si>
    <t>雨天時浸入水対策</t>
    <phoneticPr fontId="2"/>
  </si>
  <si>
    <t>単位</t>
    <rPh sb="0" eb="2">
      <t>タンイ</t>
    </rPh>
    <phoneticPr fontId="2"/>
  </si>
  <si>
    <t>式</t>
    <rPh sb="0" eb="1">
      <t>シキ</t>
    </rPh>
    <phoneticPr fontId="2"/>
  </si>
  <si>
    <t>10年間の提案価格合計</t>
    <rPh sb="5" eb="7">
      <t>テイアン</t>
    </rPh>
    <rPh sb="7" eb="9">
      <t>カカク</t>
    </rPh>
    <rPh sb="9" eb="11">
      <t>ゴウケイ</t>
    </rPh>
    <phoneticPr fontId="3"/>
  </si>
  <si>
    <t>上下の別</t>
    <phoneticPr fontId="2"/>
  </si>
  <si>
    <t>収支の別</t>
    <phoneticPr fontId="2"/>
  </si>
  <si>
    <t>10年間の提案価格合計(円)</t>
    <rPh sb="5" eb="7">
      <t>テイアン</t>
    </rPh>
    <rPh sb="7" eb="9">
      <t>カカク</t>
    </rPh>
    <rPh sb="9" eb="11">
      <t>ゴウケイ</t>
    </rPh>
    <rPh sb="12" eb="13">
      <t>エン</t>
    </rPh>
    <phoneticPr fontId="3"/>
  </si>
  <si>
    <t>10年間の提案上限価格</t>
    <rPh sb="5" eb="7">
      <t>テイアン</t>
    </rPh>
    <rPh sb="7" eb="9">
      <t>ジョウゲン</t>
    </rPh>
    <rPh sb="9" eb="11">
      <t>カカク</t>
    </rPh>
    <phoneticPr fontId="2"/>
  </si>
  <si>
    <t>㎥</t>
    <phoneticPr fontId="2"/>
  </si>
  <si>
    <t>年度ごと提案単価または数量(単価があるものは数量、単価がないものは金額）</t>
    <rPh sb="0" eb="2">
      <t>ネンド</t>
    </rPh>
    <rPh sb="4" eb="6">
      <t>テイアン</t>
    </rPh>
    <rPh sb="6" eb="8">
      <t>タンカ</t>
    </rPh>
    <rPh sb="11" eb="13">
      <t>スウリョウ</t>
    </rPh>
    <rPh sb="14" eb="16">
      <t>タンカ</t>
    </rPh>
    <rPh sb="22" eb="24">
      <t>スウリョウ</t>
    </rPh>
    <rPh sb="25" eb="27">
      <t>タンカ</t>
    </rPh>
    <rPh sb="33" eb="35">
      <t>キンガク</t>
    </rPh>
    <phoneticPr fontId="2"/>
  </si>
  <si>
    <t>計</t>
    <rPh sb="0" eb="1">
      <t>ケイ</t>
    </rPh>
    <phoneticPr fontId="2"/>
  </si>
  <si>
    <t>清掃</t>
    <phoneticPr fontId="2"/>
  </si>
  <si>
    <t>応募者は、この色のセルに金額を入力してください</t>
    <rPh sb="0" eb="2">
      <t>オウボ</t>
    </rPh>
    <rPh sb="2" eb="3">
      <t>シャ</t>
    </rPh>
    <rPh sb="7" eb="8">
      <t>イロ</t>
    </rPh>
    <rPh sb="12" eb="14">
      <t>キンガク</t>
    </rPh>
    <rPh sb="15" eb="17">
      <t>ニュウリョク</t>
    </rPh>
    <phoneticPr fontId="2"/>
  </si>
  <si>
    <t>応募者は、この色のセルに数量を入力してください</t>
    <rPh sb="7" eb="8">
      <t>イロ</t>
    </rPh>
    <rPh sb="12" eb="14">
      <t>スウリョウ</t>
    </rPh>
    <rPh sb="15" eb="17">
      <t>ニュウリョク</t>
    </rPh>
    <phoneticPr fontId="2"/>
  </si>
  <si>
    <t>下水道
上水道</t>
    <rPh sb="0" eb="3">
      <t>ゲスイドウ</t>
    </rPh>
    <rPh sb="4" eb="7">
      <t>ジョウスイドウ</t>
    </rPh>
    <phoneticPr fontId="2"/>
  </si>
  <si>
    <t>事故対応（修繕）</t>
    <phoneticPr fontId="2"/>
  </si>
  <si>
    <t>住民対応等業務</t>
    <phoneticPr fontId="2"/>
  </si>
  <si>
    <t>下水道管路維持管理業務－住民対応等業務－事故対応（修繕）にて計上する</t>
    <phoneticPr fontId="2"/>
  </si>
  <si>
    <t>ストックマネジメント計画作成業務</t>
    <phoneticPr fontId="2"/>
  </si>
  <si>
    <t>下水道管路維持管理業務－ストックマネジメント計画作成業務にて計上する</t>
    <phoneticPr fontId="2"/>
  </si>
  <si>
    <t>住民対応（待機含む）</t>
    <phoneticPr fontId="2"/>
  </si>
  <si>
    <t>km</t>
    <phoneticPr fontId="2"/>
  </si>
  <si>
    <t>実施数量
見込
（10年間）</t>
    <rPh sb="0" eb="2">
      <t>ジッシ</t>
    </rPh>
    <rPh sb="2" eb="4">
      <t>スウリョウ</t>
    </rPh>
    <rPh sb="5" eb="7">
      <t>ミコミ</t>
    </rPh>
    <rPh sb="11" eb="13">
      <t>ネンカン</t>
    </rPh>
    <phoneticPr fontId="2"/>
  </si>
  <si>
    <t>回</t>
    <rPh sb="0" eb="1">
      <t>カイ</t>
    </rPh>
    <phoneticPr fontId="2"/>
  </si>
  <si>
    <t>\/km</t>
    <phoneticPr fontId="2"/>
  </si>
  <si>
    <t>\/箇所</t>
    <rPh sb="2" eb="4">
      <t>カショ</t>
    </rPh>
    <phoneticPr fontId="2"/>
  </si>
  <si>
    <t>\/㎥</t>
    <phoneticPr fontId="2"/>
  </si>
  <si>
    <r>
      <t>水道管路</t>
    </r>
    <r>
      <rPr>
        <sz val="10"/>
        <color rgb="FF000000"/>
        <rFont val="ＭＳ 明朝"/>
        <family val="1"/>
        <charset val="128"/>
      </rPr>
      <t>維持管理業務</t>
    </r>
    <phoneticPr fontId="2"/>
  </si>
  <si>
    <t>水道管路維持管理業務－住民対応等業務－住民対応（待機含む）にて計上する</t>
    <phoneticPr fontId="2"/>
  </si>
  <si>
    <t>提案単価
(円)</t>
    <rPh sb="0" eb="2">
      <t>テイアン</t>
    </rPh>
    <rPh sb="2" eb="4">
      <t>タンカ</t>
    </rPh>
    <rPh sb="6" eb="7">
      <t>エン</t>
    </rPh>
    <phoneticPr fontId="3"/>
  </si>
  <si>
    <t>様式9-6　見積内訳表</t>
    <rPh sb="0" eb="2">
      <t>ヨウシキ</t>
    </rPh>
    <rPh sb="6" eb="8">
      <t>ミツモリ</t>
    </rPh>
    <rPh sb="8" eb="11">
      <t>ウチワケヒョウ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</si>
</sst>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.0"/>
  </numFmts>
  <fonts count="11" x14ac:knownFonts="1">
    <font>
      <sz val="11"/>
      <color theme="1"/>
      <name val="ＭＳ 明朝"/>
      <family val="2"/>
      <charset val="128"/>
    </font>
    <font>
      <sz val="11"/>
      <color theme="1"/>
      <name val="游ゴシック"/>
      <family val="2"/>
      <scheme val="minor"/>
    </font>
    <font>
      <sz val="6"/>
      <name val="ＭＳ 明朝"/>
      <family val="2"/>
      <charset val="128"/>
    </font>
    <font>
      <sz val="6"/>
      <name val="游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0"/>
      <color rgb="FF000000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8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4" fillId="2" borderId="6" xfId="1" applyFont="1" applyFill="1" applyBorder="1" applyAlignment="1">
      <alignment horizontal="center" vertical="center"/>
    </xf>
    <xf numFmtId="0" fontId="6" fillId="0" borderId="6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/>
    </xf>
    <xf numFmtId="0" fontId="6" fillId="0" borderId="6" xfId="0" applyFont="1" applyBorder="1" applyAlignment="1">
      <alignment horizontal="justify" vertical="center"/>
    </xf>
    <xf numFmtId="3" fontId="8" fillId="0" borderId="6" xfId="2" applyNumberFormat="1" applyFont="1" applyFill="1" applyBorder="1" applyAlignment="1">
      <alignment horizontal="right" vertical="center"/>
    </xf>
    <xf numFmtId="3" fontId="9" fillId="0" borderId="6" xfId="2" applyNumberFormat="1" applyFont="1" applyFill="1" applyBorder="1" applyAlignment="1">
      <alignment vertical="center" shrinkToFit="1"/>
    </xf>
    <xf numFmtId="38" fontId="4" fillId="0" borderId="0" xfId="1" applyNumberFormat="1" applyFont="1" applyAlignment="1">
      <alignment vertical="center"/>
    </xf>
    <xf numFmtId="0" fontId="5" fillId="0" borderId="0" xfId="1" applyFont="1" applyAlignment="1">
      <alignment vertical="center"/>
    </xf>
    <xf numFmtId="3" fontId="9" fillId="0" borderId="6" xfId="2" applyNumberFormat="1" applyFont="1" applyBorder="1" applyAlignment="1">
      <alignment vertical="center" shrinkToFit="1"/>
    </xf>
    <xf numFmtId="0" fontId="4" fillId="0" borderId="5" xfId="1" applyFont="1" applyBorder="1" applyAlignment="1">
      <alignment horizontal="left" vertical="center"/>
    </xf>
    <xf numFmtId="41" fontId="4" fillId="0" borderId="0" xfId="1" applyNumberFormat="1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1" applyFont="1" applyBorder="1" applyAlignment="1">
      <alignment horizontal="right" vertical="center"/>
    </xf>
    <xf numFmtId="3" fontId="9" fillId="3" borderId="6" xfId="2" applyNumberFormat="1" applyFont="1" applyFill="1" applyBorder="1" applyAlignment="1">
      <alignment vertical="center" shrinkToFit="1"/>
    </xf>
    <xf numFmtId="0" fontId="4" fillId="0" borderId="1" xfId="0" applyFont="1" applyBorder="1" applyAlignment="1">
      <alignment horizontal="right" vertical="center"/>
    </xf>
    <xf numFmtId="3" fontId="9" fillId="4" borderId="6" xfId="2" applyNumberFormat="1" applyFont="1" applyFill="1" applyBorder="1" applyAlignment="1">
      <alignment vertical="center" shrinkToFit="1"/>
    </xf>
    <xf numFmtId="3" fontId="9" fillId="5" borderId="6" xfId="2" applyNumberFormat="1" applyFont="1" applyFill="1" applyBorder="1" applyAlignment="1">
      <alignment horizontal="right" vertical="center" shrinkToFit="1"/>
    </xf>
    <xf numFmtId="3" fontId="9" fillId="5" borderId="6" xfId="2" applyNumberFormat="1" applyFont="1" applyFill="1" applyBorder="1" applyAlignment="1">
      <alignment vertical="center" shrinkToFit="1"/>
    </xf>
    <xf numFmtId="0" fontId="6" fillId="0" borderId="1" xfId="0" applyFont="1" applyBorder="1" applyAlignment="1">
      <alignment horizontal="center" vertical="center"/>
    </xf>
    <xf numFmtId="0" fontId="9" fillId="0" borderId="0" xfId="1" applyFont="1" applyAlignment="1">
      <alignment horizontal="right" vertical="center"/>
    </xf>
    <xf numFmtId="3" fontId="9" fillId="3" borderId="1" xfId="2" applyNumberFormat="1" applyFont="1" applyFill="1" applyBorder="1" applyAlignment="1">
      <alignment vertical="center"/>
    </xf>
    <xf numFmtId="3" fontId="9" fillId="3" borderId="2" xfId="2" applyNumberFormat="1" applyFont="1" applyFill="1" applyBorder="1" applyAlignment="1">
      <alignment vertical="center"/>
    </xf>
    <xf numFmtId="3" fontId="9" fillId="3" borderId="7" xfId="2" applyNumberFormat="1" applyFont="1" applyFill="1" applyBorder="1" applyAlignment="1">
      <alignment vertical="center"/>
    </xf>
    <xf numFmtId="176" fontId="9" fillId="5" borderId="6" xfId="2" applyNumberFormat="1" applyFont="1" applyFill="1" applyBorder="1" applyAlignment="1">
      <alignment horizontal="right" vertical="center" shrinkToFit="1"/>
    </xf>
    <xf numFmtId="176" fontId="4" fillId="0" borderId="6" xfId="0" applyNumberFormat="1" applyFont="1" applyBorder="1" applyAlignment="1">
      <alignment horizontal="right" vertical="center"/>
    </xf>
    <xf numFmtId="3" fontId="9" fillId="3" borderId="3" xfId="2" applyNumberFormat="1" applyFont="1" applyFill="1" applyBorder="1" applyAlignment="1">
      <alignment vertical="center" shrinkToFit="1"/>
    </xf>
    <xf numFmtId="0" fontId="4" fillId="3" borderId="6" xfId="1" applyFont="1" applyFill="1" applyBorder="1" applyAlignment="1">
      <alignment vertical="center"/>
    </xf>
    <xf numFmtId="3" fontId="7" fillId="0" borderId="6" xfId="2" applyNumberFormat="1" applyFont="1" applyFill="1" applyBorder="1" applyAlignment="1">
      <alignment horizontal="right" vertical="center"/>
    </xf>
    <xf numFmtId="0" fontId="10" fillId="0" borderId="0" xfId="1" applyFont="1" applyAlignment="1">
      <alignment vertical="center"/>
    </xf>
    <xf numFmtId="0" fontId="4" fillId="4" borderId="0" xfId="1" applyFont="1" applyFill="1" applyAlignment="1">
      <alignment vertical="center"/>
    </xf>
    <xf numFmtId="0" fontId="4" fillId="5" borderId="0" xfId="1" applyFont="1" applyFill="1" applyAlignment="1">
      <alignment vertical="center"/>
    </xf>
    <xf numFmtId="3" fontId="7" fillId="0" borderId="6" xfId="2" applyNumberFormat="1" applyFont="1" applyBorder="1" applyAlignment="1">
      <alignment vertical="center"/>
    </xf>
    <xf numFmtId="3" fontId="9" fillId="4" borderId="1" xfId="2" applyNumberFormat="1" applyFont="1" applyFill="1" applyBorder="1" applyAlignment="1">
      <alignment vertical="center"/>
    </xf>
    <xf numFmtId="3" fontId="9" fillId="4" borderId="2" xfId="2" applyNumberFormat="1" applyFont="1" applyFill="1" applyBorder="1" applyAlignment="1">
      <alignment vertical="center"/>
    </xf>
    <xf numFmtId="3" fontId="9" fillId="4" borderId="7" xfId="2" applyNumberFormat="1" applyFont="1" applyFill="1" applyBorder="1" applyAlignment="1">
      <alignment vertical="center"/>
    </xf>
    <xf numFmtId="0" fontId="4" fillId="0" borderId="6" xfId="0" applyFont="1" applyBorder="1" applyAlignment="1">
      <alignment horizontal="justify" vertical="center"/>
    </xf>
    <xf numFmtId="0" fontId="4" fillId="2" borderId="6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6" fillId="0" borderId="6" xfId="0" applyFont="1" applyBorder="1" applyAlignment="1">
      <alignment horizontal="justify" vertical="center"/>
    </xf>
    <xf numFmtId="0" fontId="6" fillId="0" borderId="6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3" fontId="9" fillId="0" borderId="6" xfId="2" applyNumberFormat="1" applyFont="1" applyBorder="1" applyAlignment="1">
      <alignment vertical="center" shrinkToFit="1"/>
    </xf>
    <xf numFmtId="0" fontId="4" fillId="2" borderId="6" xfId="1" applyFont="1" applyFill="1" applyBorder="1" applyAlignment="1">
      <alignment horizontal="center" vertical="center"/>
    </xf>
    <xf numFmtId="3" fontId="4" fillId="3" borderId="3" xfId="2" applyNumberFormat="1" applyFont="1" applyFill="1" applyBorder="1" applyAlignment="1">
      <alignment horizontal="left" vertical="center"/>
    </xf>
    <xf numFmtId="3" fontId="4" fillId="3" borderId="4" xfId="2" applyNumberFormat="1" applyFont="1" applyFill="1" applyBorder="1" applyAlignment="1">
      <alignment horizontal="left" vertical="center"/>
    </xf>
    <xf numFmtId="3" fontId="4" fillId="3" borderId="5" xfId="2" applyNumberFormat="1" applyFont="1" applyFill="1" applyBorder="1" applyAlignment="1">
      <alignment horizontal="left" vertical="center"/>
    </xf>
    <xf numFmtId="3" fontId="4" fillId="0" borderId="3" xfId="1" applyNumberFormat="1" applyFont="1" applyBorder="1" applyAlignment="1">
      <alignment vertical="center"/>
    </xf>
    <xf numFmtId="0" fontId="4" fillId="0" borderId="4" xfId="1" applyFont="1" applyBorder="1" applyAlignment="1">
      <alignment vertical="center"/>
    </xf>
    <xf numFmtId="0" fontId="4" fillId="0" borderId="5" xfId="1" applyFont="1" applyBorder="1" applyAlignment="1">
      <alignment vertical="center"/>
    </xf>
    <xf numFmtId="0" fontId="6" fillId="2" borderId="6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6" xfId="1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3" fontId="9" fillId="3" borderId="1" xfId="2" applyNumberFormat="1" applyFont="1" applyFill="1" applyBorder="1" applyAlignment="1">
      <alignment vertical="center"/>
    </xf>
    <xf numFmtId="3" fontId="9" fillId="3" borderId="2" xfId="2" applyNumberFormat="1" applyFont="1" applyFill="1" applyBorder="1" applyAlignment="1">
      <alignment vertical="center"/>
    </xf>
    <xf numFmtId="3" fontId="9" fillId="3" borderId="7" xfId="2" applyNumberFormat="1" applyFont="1" applyFill="1" applyBorder="1" applyAlignment="1">
      <alignment vertical="center"/>
    </xf>
    <xf numFmtId="0" fontId="4" fillId="0" borderId="3" xfId="1" applyFont="1" applyBorder="1" applyAlignment="1">
      <alignment horizontal="right" vertical="center"/>
    </xf>
    <xf numFmtId="0" fontId="4" fillId="0" borderId="4" xfId="1" applyFont="1" applyBorder="1" applyAlignment="1">
      <alignment horizontal="right" vertical="center"/>
    </xf>
    <xf numFmtId="0" fontId="4" fillId="0" borderId="5" xfId="1" applyFont="1" applyBorder="1" applyAlignment="1">
      <alignment horizontal="right" vertical="center"/>
    </xf>
  </cellXfs>
  <cellStyles count="3">
    <cellStyle name="桁区切り 3" xfId="2" xr:uid="{A5FDB1A6-908C-4E07-A64C-005296CB33C0}"/>
    <cellStyle name="標準" xfId="0" builtinId="0"/>
    <cellStyle name="標準 3" xfId="1" xr:uid="{E9392942-2D43-4423-B105-5DE01E816264}"/>
  </cellStyles>
  <dxfs count="6"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3" tint="0.8999603259376811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71EE2-AAD9-41AC-88C4-63062DB562B0}">
  <sheetPr codeName="Sheet1">
    <tabColor theme="6" tint="0.79998168889431442"/>
    <pageSetUpPr fitToPage="1"/>
  </sheetPr>
  <dimension ref="A1:U41"/>
  <sheetViews>
    <sheetView tabSelected="1" view="pageBreakPreview" zoomScale="85" zoomScaleNormal="85" zoomScaleSheetLayoutView="85" workbookViewId="0">
      <pane xSplit="4" ySplit="7" topLeftCell="E16" activePane="bottomRight" state="frozen"/>
      <selection pane="topRight" activeCell="G1" sqref="G1"/>
      <selection pane="bottomLeft" activeCell="A6" sqref="A6"/>
      <selection pane="bottomRight" activeCell="I20" sqref="I19:I20"/>
    </sheetView>
  </sheetViews>
  <sheetFormatPr defaultColWidth="13.375" defaultRowHeight="21" customHeight="1" x14ac:dyDescent="0.15"/>
  <cols>
    <col min="1" max="1" width="5.75" style="1" customWidth="1"/>
    <col min="2" max="2" width="13.5" style="1" customWidth="1"/>
    <col min="3" max="3" width="13.375" style="1"/>
    <col min="4" max="4" width="20" style="1" bestFit="1" customWidth="1"/>
    <col min="5" max="5" width="8.75" style="1" customWidth="1"/>
    <col min="6" max="6" width="15.875" style="1" bestFit="1" customWidth="1"/>
    <col min="7" max="7" width="9.625" style="1" customWidth="1"/>
    <col min="8" max="8" width="5.25" style="1" bestFit="1" customWidth="1"/>
    <col min="9" max="9" width="10.75" style="1" customWidth="1"/>
    <col min="10" max="10" width="7" style="1" bestFit="1" customWidth="1"/>
    <col min="11" max="16" width="12.5" style="1" bestFit="1" customWidth="1"/>
    <col min="17" max="17" width="13.625" style="1" bestFit="1" customWidth="1"/>
    <col min="18" max="20" width="12.5" style="1" bestFit="1" customWidth="1"/>
    <col min="21" max="21" width="16" style="1" bestFit="1" customWidth="1"/>
    <col min="22" max="16384" width="13.375" style="1"/>
  </cols>
  <sheetData>
    <row r="1" spans="2:21" ht="21" customHeight="1" x14ac:dyDescent="0.15">
      <c r="B1" s="32" t="s">
        <v>92</v>
      </c>
      <c r="K1" s="33" t="s">
        <v>74</v>
      </c>
      <c r="L1" s="33"/>
      <c r="M1" s="33"/>
      <c r="N1" s="33"/>
    </row>
    <row r="2" spans="2:21" ht="21" customHeight="1" x14ac:dyDescent="0.15">
      <c r="K2" s="34" t="s">
        <v>75</v>
      </c>
      <c r="L2" s="34"/>
      <c r="M2" s="34"/>
      <c r="N2" s="34"/>
    </row>
    <row r="3" spans="2:21" ht="21" customHeight="1" x14ac:dyDescent="0.15">
      <c r="U3" s="23" t="s">
        <v>59</v>
      </c>
    </row>
    <row r="4" spans="2:21" ht="21" customHeight="1" x14ac:dyDescent="0.15">
      <c r="B4" s="61" t="s">
        <v>55</v>
      </c>
      <c r="C4" s="72" t="s">
        <v>56</v>
      </c>
      <c r="D4" s="72"/>
      <c r="E4" s="54" t="s">
        <v>53</v>
      </c>
      <c r="F4" s="41" t="s">
        <v>54</v>
      </c>
      <c r="G4" s="44" t="s">
        <v>84</v>
      </c>
      <c r="H4" s="41" t="s">
        <v>63</v>
      </c>
      <c r="I4" s="44" t="s">
        <v>91</v>
      </c>
      <c r="J4" s="41" t="s">
        <v>63</v>
      </c>
      <c r="K4" s="47" t="s">
        <v>71</v>
      </c>
      <c r="L4" s="48"/>
      <c r="M4" s="48"/>
      <c r="N4" s="48"/>
      <c r="O4" s="48"/>
      <c r="P4" s="48"/>
      <c r="Q4" s="48"/>
      <c r="R4" s="48"/>
      <c r="S4" s="48"/>
      <c r="T4" s="49"/>
      <c r="U4" s="40" t="s">
        <v>65</v>
      </c>
    </row>
    <row r="5" spans="2:21" ht="21" customHeight="1" x14ac:dyDescent="0.15">
      <c r="B5" s="61"/>
      <c r="C5" s="72"/>
      <c r="D5" s="72"/>
      <c r="E5" s="54"/>
      <c r="F5" s="42"/>
      <c r="G5" s="45"/>
      <c r="H5" s="42"/>
      <c r="I5" s="42"/>
      <c r="J5" s="42"/>
      <c r="K5" s="2">
        <v>2027</v>
      </c>
      <c r="L5" s="2">
        <v>2028</v>
      </c>
      <c r="M5" s="2">
        <v>2029</v>
      </c>
      <c r="N5" s="2">
        <v>2030</v>
      </c>
      <c r="O5" s="2">
        <v>2031</v>
      </c>
      <c r="P5" s="2">
        <v>2032</v>
      </c>
      <c r="Q5" s="2">
        <v>2033</v>
      </c>
      <c r="R5" s="2">
        <v>2034</v>
      </c>
      <c r="S5" s="2">
        <v>2035</v>
      </c>
      <c r="T5" s="2">
        <v>2036</v>
      </c>
      <c r="U5" s="40"/>
    </row>
    <row r="6" spans="2:21" ht="21" customHeight="1" x14ac:dyDescent="0.15">
      <c r="B6" s="61"/>
      <c r="C6" s="72"/>
      <c r="D6" s="72"/>
      <c r="E6" s="54"/>
      <c r="F6" s="42"/>
      <c r="G6" s="45"/>
      <c r="H6" s="42"/>
      <c r="I6" s="42"/>
      <c r="J6" s="42"/>
      <c r="K6" s="2" t="s">
        <v>0</v>
      </c>
      <c r="L6" s="2" t="s">
        <v>1</v>
      </c>
      <c r="M6" s="2" t="s">
        <v>2</v>
      </c>
      <c r="N6" s="2" t="s">
        <v>3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8</v>
      </c>
      <c r="T6" s="2" t="s">
        <v>9</v>
      </c>
      <c r="U6" s="40"/>
    </row>
    <row r="7" spans="2:21" ht="21" customHeight="1" x14ac:dyDescent="0.15">
      <c r="B7" s="61"/>
      <c r="C7" s="72"/>
      <c r="D7" s="72"/>
      <c r="E7" s="54"/>
      <c r="F7" s="43"/>
      <c r="G7" s="46"/>
      <c r="H7" s="43"/>
      <c r="I7" s="43"/>
      <c r="J7" s="43"/>
      <c r="K7" s="2" t="s">
        <v>10</v>
      </c>
      <c r="L7" s="2" t="s">
        <v>11</v>
      </c>
      <c r="M7" s="2" t="s">
        <v>12</v>
      </c>
      <c r="N7" s="2" t="s">
        <v>13</v>
      </c>
      <c r="O7" s="2" t="s">
        <v>14</v>
      </c>
      <c r="P7" s="2" t="s">
        <v>15</v>
      </c>
      <c r="Q7" s="2" t="s">
        <v>16</v>
      </c>
      <c r="R7" s="2" t="s">
        <v>17</v>
      </c>
      <c r="S7" s="2" t="s">
        <v>18</v>
      </c>
      <c r="T7" s="2" t="s">
        <v>19</v>
      </c>
      <c r="U7" s="40"/>
    </row>
    <row r="8" spans="2:21" ht="21" customHeight="1" x14ac:dyDescent="0.15">
      <c r="B8" s="51" t="s">
        <v>20</v>
      </c>
      <c r="C8" s="39" t="s">
        <v>21</v>
      </c>
      <c r="D8" s="39"/>
      <c r="E8" s="62" t="s">
        <v>76</v>
      </c>
      <c r="F8" s="65" t="s">
        <v>50</v>
      </c>
      <c r="G8" s="68">
        <v>1</v>
      </c>
      <c r="H8" s="65" t="s">
        <v>64</v>
      </c>
      <c r="I8" s="74"/>
      <c r="J8" s="24"/>
      <c r="K8" s="36"/>
      <c r="L8" s="36"/>
      <c r="M8" s="36"/>
      <c r="N8" s="36"/>
      <c r="O8" s="36"/>
      <c r="P8" s="36"/>
      <c r="Q8" s="36"/>
      <c r="R8" s="36"/>
      <c r="S8" s="36"/>
      <c r="T8" s="36"/>
      <c r="U8" s="35">
        <f>SUM(K8:T13)</f>
        <v>0</v>
      </c>
    </row>
    <row r="9" spans="2:21" ht="21" customHeight="1" x14ac:dyDescent="0.15">
      <c r="B9" s="51"/>
      <c r="C9" s="39" t="s">
        <v>22</v>
      </c>
      <c r="D9" s="39"/>
      <c r="E9" s="63"/>
      <c r="F9" s="66"/>
      <c r="G9" s="69"/>
      <c r="H9" s="66"/>
      <c r="I9" s="75"/>
      <c r="J9" s="25"/>
      <c r="K9" s="37"/>
      <c r="L9" s="37"/>
      <c r="M9" s="37"/>
      <c r="N9" s="37"/>
      <c r="O9" s="37"/>
      <c r="P9" s="37"/>
      <c r="Q9" s="37"/>
      <c r="R9" s="37"/>
      <c r="S9" s="37"/>
      <c r="T9" s="37"/>
      <c r="U9" s="35"/>
    </row>
    <row r="10" spans="2:21" ht="21" customHeight="1" x14ac:dyDescent="0.15">
      <c r="B10" s="51"/>
      <c r="C10" s="39" t="s">
        <v>23</v>
      </c>
      <c r="D10" s="39"/>
      <c r="E10" s="63"/>
      <c r="F10" s="66"/>
      <c r="G10" s="69"/>
      <c r="H10" s="66"/>
      <c r="I10" s="75"/>
      <c r="J10" s="25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5"/>
    </row>
    <row r="11" spans="2:21" ht="21" customHeight="1" x14ac:dyDescent="0.15">
      <c r="B11" s="51"/>
      <c r="C11" s="39" t="s">
        <v>24</v>
      </c>
      <c r="D11" s="39"/>
      <c r="E11" s="63"/>
      <c r="F11" s="66"/>
      <c r="G11" s="69"/>
      <c r="H11" s="66"/>
      <c r="I11" s="75"/>
      <c r="J11" s="25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5"/>
    </row>
    <row r="12" spans="2:21" ht="21" customHeight="1" x14ac:dyDescent="0.15">
      <c r="B12" s="51"/>
      <c r="C12" s="39" t="s">
        <v>25</v>
      </c>
      <c r="D12" s="39"/>
      <c r="E12" s="63"/>
      <c r="F12" s="66"/>
      <c r="G12" s="69"/>
      <c r="H12" s="66"/>
      <c r="I12" s="75"/>
      <c r="J12" s="25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5"/>
    </row>
    <row r="13" spans="2:21" ht="21" customHeight="1" x14ac:dyDescent="0.15">
      <c r="B13" s="51"/>
      <c r="C13" s="39" t="s">
        <v>26</v>
      </c>
      <c r="D13" s="39"/>
      <c r="E13" s="64"/>
      <c r="F13" s="67"/>
      <c r="G13" s="70"/>
      <c r="H13" s="67"/>
      <c r="I13" s="76"/>
      <c r="J13" s="26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5"/>
    </row>
    <row r="14" spans="2:21" ht="27.75" customHeight="1" x14ac:dyDescent="0.15">
      <c r="B14" s="51" t="s">
        <v>27</v>
      </c>
      <c r="C14" s="50" t="s">
        <v>28</v>
      </c>
      <c r="D14" s="50"/>
      <c r="E14" s="65" t="s">
        <v>49</v>
      </c>
      <c r="F14" s="65" t="s">
        <v>50</v>
      </c>
      <c r="G14" s="68">
        <v>1</v>
      </c>
      <c r="H14" s="65" t="s">
        <v>64</v>
      </c>
      <c r="I14" s="74"/>
      <c r="J14" s="24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5">
        <f>SUM(K14:T16)</f>
        <v>0</v>
      </c>
    </row>
    <row r="15" spans="2:21" ht="21" customHeight="1" x14ac:dyDescent="0.15">
      <c r="B15" s="51"/>
      <c r="C15" s="39" t="s">
        <v>29</v>
      </c>
      <c r="D15" s="39"/>
      <c r="E15" s="66"/>
      <c r="F15" s="66"/>
      <c r="G15" s="69"/>
      <c r="H15" s="66"/>
      <c r="I15" s="75"/>
      <c r="J15" s="25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5"/>
    </row>
    <row r="16" spans="2:21" ht="21" customHeight="1" x14ac:dyDescent="0.15">
      <c r="B16" s="51"/>
      <c r="C16" s="39" t="s">
        <v>30</v>
      </c>
      <c r="D16" s="39"/>
      <c r="E16" s="67"/>
      <c r="F16" s="67"/>
      <c r="G16" s="70"/>
      <c r="H16" s="67"/>
      <c r="I16" s="76"/>
      <c r="J16" s="26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5"/>
    </row>
    <row r="17" spans="1:21" ht="21" customHeight="1" x14ac:dyDescent="0.15">
      <c r="A17" s="9"/>
      <c r="B17" s="51" t="s">
        <v>31</v>
      </c>
      <c r="C17" s="51" t="s">
        <v>32</v>
      </c>
      <c r="D17" s="5" t="s">
        <v>60</v>
      </c>
      <c r="E17" s="13" t="s">
        <v>49</v>
      </c>
      <c r="F17" s="13" t="s">
        <v>51</v>
      </c>
      <c r="G17" s="28">
        <f>SUM(K17:T17)</f>
        <v>0</v>
      </c>
      <c r="H17" s="15" t="s">
        <v>83</v>
      </c>
      <c r="I17" s="19"/>
      <c r="J17" s="7" t="s">
        <v>86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6">
        <f>G17*I17</f>
        <v>0</v>
      </c>
    </row>
    <row r="18" spans="1:21" ht="21" customHeight="1" x14ac:dyDescent="0.15">
      <c r="B18" s="51"/>
      <c r="C18" s="51"/>
      <c r="D18" s="5" t="s">
        <v>73</v>
      </c>
      <c r="E18" s="13" t="s">
        <v>49</v>
      </c>
      <c r="F18" s="13" t="s">
        <v>50</v>
      </c>
      <c r="G18" s="18">
        <f>SUM(K18:T18)</f>
        <v>0</v>
      </c>
      <c r="H18" s="13" t="s">
        <v>85</v>
      </c>
      <c r="I18" s="19"/>
      <c r="J18" s="7" t="s">
        <v>87</v>
      </c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6">
        <f>G18*I18</f>
        <v>0</v>
      </c>
    </row>
    <row r="19" spans="1:21" ht="21" customHeight="1" x14ac:dyDescent="0.15">
      <c r="B19" s="51"/>
      <c r="C19" s="51" t="s">
        <v>78</v>
      </c>
      <c r="D19" s="5" t="s">
        <v>34</v>
      </c>
      <c r="E19" s="13" t="s">
        <v>49</v>
      </c>
      <c r="F19" s="13" t="s">
        <v>50</v>
      </c>
      <c r="G19" s="18">
        <v>1</v>
      </c>
      <c r="H19" s="13" t="s">
        <v>64</v>
      </c>
      <c r="I19" s="17"/>
      <c r="J19" s="17"/>
      <c r="K19" s="55" t="s">
        <v>90</v>
      </c>
      <c r="L19" s="56"/>
      <c r="M19" s="56"/>
      <c r="N19" s="56"/>
      <c r="O19" s="56"/>
      <c r="P19" s="56"/>
      <c r="Q19" s="56"/>
      <c r="R19" s="56"/>
      <c r="S19" s="56"/>
      <c r="T19" s="57"/>
      <c r="U19" s="30"/>
    </row>
    <row r="20" spans="1:21" ht="21" customHeight="1" x14ac:dyDescent="0.15">
      <c r="B20" s="51"/>
      <c r="C20" s="51"/>
      <c r="D20" s="3" t="s">
        <v>61</v>
      </c>
      <c r="E20" s="13" t="s">
        <v>49</v>
      </c>
      <c r="F20" s="13" t="s">
        <v>50</v>
      </c>
      <c r="G20" s="18">
        <v>1</v>
      </c>
      <c r="H20" s="13" t="s">
        <v>64</v>
      </c>
      <c r="I20" s="17"/>
      <c r="J20" s="17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6">
        <f t="shared" ref="U20:U24" si="0">SUM(K20:T20)</f>
        <v>0</v>
      </c>
    </row>
    <row r="21" spans="1:21" ht="21" customHeight="1" x14ac:dyDescent="0.15">
      <c r="B21" s="51"/>
      <c r="C21" s="51"/>
      <c r="D21" s="3" t="s">
        <v>77</v>
      </c>
      <c r="E21" s="13" t="s">
        <v>49</v>
      </c>
      <c r="F21" s="13" t="s">
        <v>50</v>
      </c>
      <c r="G21" s="18">
        <v>1</v>
      </c>
      <c r="H21" s="13" t="s">
        <v>64</v>
      </c>
      <c r="I21" s="17"/>
      <c r="J21" s="17"/>
      <c r="K21" s="7">
        <v>18181800</v>
      </c>
      <c r="L21" s="7">
        <v>18181800</v>
      </c>
      <c r="M21" s="7">
        <v>18181800</v>
      </c>
      <c r="N21" s="7">
        <v>18181800</v>
      </c>
      <c r="O21" s="7">
        <v>18181800</v>
      </c>
      <c r="P21" s="7">
        <v>18181800</v>
      </c>
      <c r="Q21" s="7">
        <v>18181800</v>
      </c>
      <c r="R21" s="7">
        <v>18181800</v>
      </c>
      <c r="S21" s="7">
        <v>18181800</v>
      </c>
      <c r="T21" s="7">
        <v>18181800</v>
      </c>
      <c r="U21" s="6">
        <f t="shared" si="0"/>
        <v>181818000</v>
      </c>
    </row>
    <row r="22" spans="1:21" ht="21" customHeight="1" x14ac:dyDescent="0.15">
      <c r="A22" s="9"/>
      <c r="B22" s="51"/>
      <c r="C22" s="3" t="s">
        <v>35</v>
      </c>
      <c r="D22" s="3" t="s">
        <v>62</v>
      </c>
      <c r="E22" s="13" t="s">
        <v>49</v>
      </c>
      <c r="F22" s="13" t="s">
        <v>51</v>
      </c>
      <c r="G22" s="18">
        <v>1</v>
      </c>
      <c r="H22" s="13" t="s">
        <v>64</v>
      </c>
      <c r="I22" s="17"/>
      <c r="J22" s="17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6">
        <f t="shared" si="0"/>
        <v>0</v>
      </c>
    </row>
    <row r="23" spans="1:21" ht="21" customHeight="1" x14ac:dyDescent="0.15">
      <c r="B23" s="51"/>
      <c r="C23" s="52" t="s">
        <v>80</v>
      </c>
      <c r="D23" s="52"/>
      <c r="E23" s="13" t="s">
        <v>49</v>
      </c>
      <c r="F23" s="13" t="s">
        <v>51</v>
      </c>
      <c r="G23" s="18">
        <v>1</v>
      </c>
      <c r="H23" s="13" t="s">
        <v>64</v>
      </c>
      <c r="I23" s="17"/>
      <c r="J23" s="17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6">
        <f t="shared" si="0"/>
        <v>0</v>
      </c>
    </row>
    <row r="24" spans="1:21" ht="21" customHeight="1" x14ac:dyDescent="0.15">
      <c r="B24" s="51" t="s">
        <v>37</v>
      </c>
      <c r="C24" s="39" t="s">
        <v>38</v>
      </c>
      <c r="D24" s="39"/>
      <c r="E24" s="13" t="s">
        <v>49</v>
      </c>
      <c r="F24" s="13" t="s">
        <v>50</v>
      </c>
      <c r="G24" s="18">
        <v>1</v>
      </c>
      <c r="H24" s="13" t="s">
        <v>64</v>
      </c>
      <c r="I24" s="17"/>
      <c r="J24" s="17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6">
        <f t="shared" si="0"/>
        <v>0</v>
      </c>
    </row>
    <row r="25" spans="1:21" ht="21" customHeight="1" x14ac:dyDescent="0.15">
      <c r="B25" s="51"/>
      <c r="C25" s="39" t="s">
        <v>39</v>
      </c>
      <c r="D25" s="39"/>
      <c r="E25" s="13" t="s">
        <v>49</v>
      </c>
      <c r="F25" s="13" t="s">
        <v>50</v>
      </c>
      <c r="G25" s="18">
        <v>1</v>
      </c>
      <c r="H25" s="13" t="s">
        <v>64</v>
      </c>
      <c r="I25" s="17"/>
      <c r="J25" s="29"/>
      <c r="K25" s="55" t="s">
        <v>79</v>
      </c>
      <c r="L25" s="56"/>
      <c r="M25" s="56"/>
      <c r="N25" s="56"/>
      <c r="O25" s="56"/>
      <c r="P25" s="56"/>
      <c r="Q25" s="56"/>
      <c r="R25" s="56"/>
      <c r="S25" s="56"/>
      <c r="T25" s="57"/>
      <c r="U25" s="30"/>
    </row>
    <row r="26" spans="1:21" ht="21" customHeight="1" x14ac:dyDescent="0.15">
      <c r="B26" s="51"/>
      <c r="C26" s="39" t="s">
        <v>40</v>
      </c>
      <c r="D26" s="39"/>
      <c r="E26" s="13" t="s">
        <v>49</v>
      </c>
      <c r="F26" s="13" t="s">
        <v>51</v>
      </c>
      <c r="G26" s="18">
        <v>1</v>
      </c>
      <c r="H26" s="13" t="s">
        <v>64</v>
      </c>
      <c r="I26" s="17"/>
      <c r="J26" s="17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6">
        <f>SUM(K26:T26)</f>
        <v>0</v>
      </c>
    </row>
    <row r="27" spans="1:21" ht="21" customHeight="1" x14ac:dyDescent="0.15">
      <c r="B27" s="51"/>
      <c r="C27" s="39" t="s">
        <v>57</v>
      </c>
      <c r="D27" s="39"/>
      <c r="E27" s="13" t="s">
        <v>49</v>
      </c>
      <c r="F27" s="13" t="s">
        <v>50</v>
      </c>
      <c r="G27" s="18">
        <f>SUM(K27:T27)</f>
        <v>0</v>
      </c>
      <c r="H27" s="13" t="s">
        <v>70</v>
      </c>
      <c r="I27" s="19"/>
      <c r="J27" s="7" t="s">
        <v>88</v>
      </c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6">
        <f>G27*I27</f>
        <v>0</v>
      </c>
    </row>
    <row r="28" spans="1:21" ht="21" customHeight="1" x14ac:dyDescent="0.15">
      <c r="B28" s="51"/>
      <c r="C28" s="39" t="s">
        <v>36</v>
      </c>
      <c r="D28" s="39"/>
      <c r="E28" s="13" t="s">
        <v>49</v>
      </c>
      <c r="F28" s="13" t="s">
        <v>51</v>
      </c>
      <c r="G28" s="18">
        <v>1</v>
      </c>
      <c r="H28" s="13" t="s">
        <v>64</v>
      </c>
      <c r="I28" s="17"/>
      <c r="J28" s="29"/>
      <c r="K28" s="55" t="s">
        <v>81</v>
      </c>
      <c r="L28" s="56"/>
      <c r="M28" s="56"/>
      <c r="N28" s="56"/>
      <c r="O28" s="56"/>
      <c r="P28" s="56"/>
      <c r="Q28" s="56"/>
      <c r="R28" s="56"/>
      <c r="S28" s="56"/>
      <c r="T28" s="57"/>
      <c r="U28" s="30"/>
    </row>
    <row r="29" spans="1:21" ht="27.75" customHeight="1" x14ac:dyDescent="0.15">
      <c r="B29" s="50" t="s">
        <v>41</v>
      </c>
      <c r="C29" s="50" t="s">
        <v>42</v>
      </c>
      <c r="D29" s="50"/>
      <c r="E29" s="13" t="s">
        <v>49</v>
      </c>
      <c r="F29" s="13" t="s">
        <v>50</v>
      </c>
      <c r="G29" s="18">
        <v>1</v>
      </c>
      <c r="H29" s="13" t="s">
        <v>64</v>
      </c>
      <c r="I29" s="17"/>
      <c r="J29" s="17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6">
        <f>SUM(K29:T29)</f>
        <v>0</v>
      </c>
    </row>
    <row r="30" spans="1:21" ht="21" customHeight="1" x14ac:dyDescent="0.15">
      <c r="B30" s="50"/>
      <c r="C30" s="50" t="s">
        <v>43</v>
      </c>
      <c r="D30" s="50"/>
      <c r="E30" s="13" t="s">
        <v>49</v>
      </c>
      <c r="F30" s="13" t="s">
        <v>50</v>
      </c>
      <c r="G30" s="18">
        <v>1</v>
      </c>
      <c r="H30" s="13" t="s">
        <v>64</v>
      </c>
      <c r="I30" s="17"/>
      <c r="J30" s="17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6">
        <f t="shared" ref="U30:U32" si="1">SUM(K30:T30)</f>
        <v>0</v>
      </c>
    </row>
    <row r="31" spans="1:21" ht="21" customHeight="1" x14ac:dyDescent="0.15">
      <c r="B31" s="52" t="s">
        <v>89</v>
      </c>
      <c r="C31" s="39" t="s">
        <v>33</v>
      </c>
      <c r="D31" s="5" t="s">
        <v>82</v>
      </c>
      <c r="E31" s="14" t="s">
        <v>52</v>
      </c>
      <c r="F31" s="14" t="s">
        <v>50</v>
      </c>
      <c r="G31" s="18">
        <v>1</v>
      </c>
      <c r="H31" s="13" t="s">
        <v>64</v>
      </c>
      <c r="I31" s="17"/>
      <c r="J31" s="17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6">
        <f t="shared" si="1"/>
        <v>0</v>
      </c>
    </row>
    <row r="32" spans="1:21" ht="21" customHeight="1" x14ac:dyDescent="0.15">
      <c r="B32" s="52"/>
      <c r="C32" s="39"/>
      <c r="D32" s="4" t="s">
        <v>58</v>
      </c>
      <c r="E32" s="14" t="s">
        <v>52</v>
      </c>
      <c r="F32" s="15" t="s">
        <v>50</v>
      </c>
      <c r="G32" s="18">
        <v>1</v>
      </c>
      <c r="H32" s="13" t="s">
        <v>64</v>
      </c>
      <c r="I32" s="17"/>
      <c r="J32" s="17"/>
      <c r="K32" s="7">
        <v>27750000</v>
      </c>
      <c r="L32" s="7">
        <v>27750000</v>
      </c>
      <c r="M32" s="7">
        <v>27750000</v>
      </c>
      <c r="N32" s="7">
        <v>27750000</v>
      </c>
      <c r="O32" s="7">
        <v>27750000</v>
      </c>
      <c r="P32" s="7">
        <v>27750000</v>
      </c>
      <c r="Q32" s="7">
        <v>27750000</v>
      </c>
      <c r="R32" s="7">
        <v>27750000</v>
      </c>
      <c r="S32" s="7">
        <v>27750000</v>
      </c>
      <c r="T32" s="7">
        <v>27750000</v>
      </c>
      <c r="U32" s="6">
        <f t="shared" si="1"/>
        <v>277500000</v>
      </c>
    </row>
    <row r="33" spans="2:21" ht="21" customHeight="1" x14ac:dyDescent="0.15">
      <c r="B33" s="52" t="s">
        <v>44</v>
      </c>
      <c r="C33" s="39" t="s">
        <v>45</v>
      </c>
      <c r="D33" s="4" t="s">
        <v>46</v>
      </c>
      <c r="E33" s="15" t="s">
        <v>49</v>
      </c>
      <c r="F33" s="15" t="s">
        <v>50</v>
      </c>
      <c r="G33" s="18">
        <v>1</v>
      </c>
      <c r="H33" s="13" t="s">
        <v>64</v>
      </c>
      <c r="I33" s="17"/>
      <c r="J33" s="17"/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6">
        <f>SUM(K33:T33)</f>
        <v>0</v>
      </c>
    </row>
    <row r="34" spans="2:21" ht="21" customHeight="1" x14ac:dyDescent="0.15">
      <c r="B34" s="52"/>
      <c r="C34" s="39"/>
      <c r="D34" s="4" t="s">
        <v>47</v>
      </c>
      <c r="E34" s="15" t="s">
        <v>49</v>
      </c>
      <c r="F34" s="15" t="s">
        <v>50</v>
      </c>
      <c r="G34" s="18">
        <v>1</v>
      </c>
      <c r="H34" s="13" t="s">
        <v>64</v>
      </c>
      <c r="I34" s="17"/>
      <c r="J34" s="17"/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6">
        <f>SUM(K34:T34)</f>
        <v>0</v>
      </c>
    </row>
    <row r="35" spans="2:21" ht="21" customHeight="1" x14ac:dyDescent="0.15">
      <c r="B35" s="77" t="s">
        <v>48</v>
      </c>
      <c r="C35" s="78"/>
      <c r="D35" s="79"/>
      <c r="E35" s="11"/>
      <c r="F35" s="11"/>
      <c r="G35" s="16"/>
      <c r="H35" s="11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31">
        <f>SUM(U8:U34)</f>
        <v>459318000</v>
      </c>
    </row>
    <row r="36" spans="2:21" ht="21" customHeight="1" x14ac:dyDescent="0.15">
      <c r="I36" s="12"/>
      <c r="J36" s="12"/>
      <c r="T36" s="12"/>
      <c r="U36" s="12"/>
    </row>
    <row r="37" spans="2:21" ht="21" customHeight="1" x14ac:dyDescent="0.15">
      <c r="E37" s="2" t="s">
        <v>66</v>
      </c>
      <c r="F37" s="2" t="s">
        <v>67</v>
      </c>
      <c r="G37" s="47" t="s">
        <v>68</v>
      </c>
      <c r="H37" s="48"/>
      <c r="I37" s="49"/>
      <c r="J37" s="54" t="s">
        <v>69</v>
      </c>
      <c r="K37" s="54"/>
      <c r="T37" s="12"/>
    </row>
    <row r="38" spans="2:21" ht="21" customHeight="1" x14ac:dyDescent="0.15">
      <c r="E38" s="73" t="s">
        <v>49</v>
      </c>
      <c r="F38" s="15" t="s">
        <v>50</v>
      </c>
      <c r="G38" s="58">
        <f>SUMIF(F14:F30,F38,U14:U30)+U8/2+U31*0.07</f>
        <v>181818000</v>
      </c>
      <c r="H38" s="59"/>
      <c r="I38" s="60"/>
      <c r="J38" s="53">
        <v>478565000</v>
      </c>
      <c r="K38" s="53"/>
      <c r="T38" s="8"/>
    </row>
    <row r="39" spans="2:21" ht="21" customHeight="1" x14ac:dyDescent="0.15">
      <c r="E39" s="73"/>
      <c r="F39" s="15" t="s">
        <v>51</v>
      </c>
      <c r="G39" s="58">
        <f>SUMIF(F8:F30,F39,U8:U30)</f>
        <v>0</v>
      </c>
      <c r="H39" s="59"/>
      <c r="I39" s="60"/>
      <c r="J39" s="53">
        <v>254659000</v>
      </c>
      <c r="K39" s="53"/>
    </row>
    <row r="40" spans="2:21" ht="21" customHeight="1" x14ac:dyDescent="0.15">
      <c r="E40" s="22" t="s">
        <v>52</v>
      </c>
      <c r="F40" s="15" t="s">
        <v>50</v>
      </c>
      <c r="G40" s="58">
        <f>U8/2+U32+U31*0.93</f>
        <v>277500000</v>
      </c>
      <c r="H40" s="59"/>
      <c r="I40" s="60"/>
      <c r="J40" s="53">
        <v>530122000</v>
      </c>
      <c r="K40" s="53"/>
    </row>
    <row r="41" spans="2:21" ht="21" customHeight="1" x14ac:dyDescent="0.15">
      <c r="E41" s="71" t="s">
        <v>72</v>
      </c>
      <c r="F41" s="71"/>
      <c r="G41" s="58">
        <f>SUM(G38:I40)</f>
        <v>459318000</v>
      </c>
      <c r="H41" s="59"/>
      <c r="I41" s="60"/>
      <c r="J41" s="53">
        <f>SUM(J38:K40)</f>
        <v>1263346000</v>
      </c>
      <c r="K41" s="53"/>
    </row>
  </sheetData>
  <sheetProtection sheet="1" objects="1" scenarios="1"/>
  <protectedRanges>
    <protectedRange sqref="K29:T31" name="範囲6"/>
    <protectedRange sqref="I27" name="範囲5"/>
    <protectedRange sqref="K26:T27" name="範囲4"/>
    <protectedRange sqref="I17:I18" name="範囲3"/>
    <protectedRange sqref="K22:T24" name="範囲2"/>
    <protectedRange sqref="K8:T18" name="範囲1"/>
  </protectedRanges>
  <mergeCells count="88">
    <mergeCell ref="J41:K41"/>
    <mergeCell ref="S8:S13"/>
    <mergeCell ref="T8:T13"/>
    <mergeCell ref="K14:K16"/>
    <mergeCell ref="L14:L16"/>
    <mergeCell ref="M14:M16"/>
    <mergeCell ref="N14:N16"/>
    <mergeCell ref="O14:O16"/>
    <mergeCell ref="P14:P16"/>
    <mergeCell ref="Q14:Q16"/>
    <mergeCell ref="K28:T28"/>
    <mergeCell ref="K25:T25"/>
    <mergeCell ref="T14:T16"/>
    <mergeCell ref="E41:F41"/>
    <mergeCell ref="G40:I40"/>
    <mergeCell ref="C4:D7"/>
    <mergeCell ref="E38:E39"/>
    <mergeCell ref="I8:I13"/>
    <mergeCell ref="I14:I16"/>
    <mergeCell ref="B35:D35"/>
    <mergeCell ref="B33:B34"/>
    <mergeCell ref="C33:C34"/>
    <mergeCell ref="E4:E7"/>
    <mergeCell ref="G37:I37"/>
    <mergeCell ref="G38:I38"/>
    <mergeCell ref="G39:I39"/>
    <mergeCell ref="B8:B13"/>
    <mergeCell ref="G8:G13"/>
    <mergeCell ref="B31:B32"/>
    <mergeCell ref="C31:C32"/>
    <mergeCell ref="C12:D12"/>
    <mergeCell ref="G41:I41"/>
    <mergeCell ref="J40:K40"/>
    <mergeCell ref="B4:B7"/>
    <mergeCell ref="E8:E13"/>
    <mergeCell ref="F8:F13"/>
    <mergeCell ref="E14:E16"/>
    <mergeCell ref="F14:F16"/>
    <mergeCell ref="C11:D11"/>
    <mergeCell ref="C8:D8"/>
    <mergeCell ref="C9:D9"/>
    <mergeCell ref="C10:D10"/>
    <mergeCell ref="G14:G16"/>
    <mergeCell ref="H8:H13"/>
    <mergeCell ref="H14:H16"/>
    <mergeCell ref="J4:J7"/>
    <mergeCell ref="Q8:Q13"/>
    <mergeCell ref="J38:K38"/>
    <mergeCell ref="J39:K39"/>
    <mergeCell ref="S14:S16"/>
    <mergeCell ref="J37:K37"/>
    <mergeCell ref="R14:R16"/>
    <mergeCell ref="K8:K13"/>
    <mergeCell ref="K19:T19"/>
    <mergeCell ref="R8:R13"/>
    <mergeCell ref="C13:D13"/>
    <mergeCell ref="B14:B16"/>
    <mergeCell ref="C14:D14"/>
    <mergeCell ref="B24:B28"/>
    <mergeCell ref="C24:D24"/>
    <mergeCell ref="C25:D25"/>
    <mergeCell ref="C26:D26"/>
    <mergeCell ref="C27:D27"/>
    <mergeCell ref="B29:B30"/>
    <mergeCell ref="C29:D29"/>
    <mergeCell ref="C30:D30"/>
    <mergeCell ref="C15:D15"/>
    <mergeCell ref="C16:D16"/>
    <mergeCell ref="B17:B23"/>
    <mergeCell ref="C17:C18"/>
    <mergeCell ref="C19:C21"/>
    <mergeCell ref="C23:D23"/>
    <mergeCell ref="K1:N1"/>
    <mergeCell ref="K2:N2"/>
    <mergeCell ref="U14:U16"/>
    <mergeCell ref="L8:L13"/>
    <mergeCell ref="C28:D28"/>
    <mergeCell ref="U4:U7"/>
    <mergeCell ref="H4:H7"/>
    <mergeCell ref="G4:G7"/>
    <mergeCell ref="F4:F7"/>
    <mergeCell ref="M8:M13"/>
    <mergeCell ref="N8:N13"/>
    <mergeCell ref="O8:O13"/>
    <mergeCell ref="P8:P13"/>
    <mergeCell ref="U8:U13"/>
    <mergeCell ref="I4:I7"/>
    <mergeCell ref="K4:T4"/>
  </mergeCells>
  <phoneticPr fontId="2"/>
  <conditionalFormatting sqref="E8 E14 E17:E35 E38 E40">
    <cfRule type="cellIs" dxfId="5" priority="19" operator="equal">
      <formula>"上水道"</formula>
    </cfRule>
    <cfRule type="cellIs" dxfId="4" priority="20" operator="equal">
      <formula>"下水道"</formula>
    </cfRule>
  </conditionalFormatting>
  <conditionalFormatting sqref="F38:F40">
    <cfRule type="cellIs" dxfId="3" priority="13" operator="equal">
      <formula>"4条(資本的収支)"</formula>
    </cfRule>
    <cfRule type="cellIs" dxfId="2" priority="14" operator="equal">
      <formula>"3条(収益的収支)"</formula>
    </cfRule>
  </conditionalFormatting>
  <conditionalFormatting sqref="F8:J8 F14:J14 F17:J35">
    <cfRule type="cellIs" dxfId="1" priority="21" operator="equal">
      <formula>"4条(資本的収支)"</formula>
    </cfRule>
    <cfRule type="cellIs" dxfId="0" priority="22" operator="equal">
      <formula>"3条(収益的収支)"</formula>
    </cfRule>
  </conditionalFormatting>
  <dataValidations count="2">
    <dataValidation allowBlank="1" showInputMessage="1" sqref="G14:J14 G8:J8 K29:T30 K24:T24 G17:J35" xr:uid="{6EC78BF5-4119-4BD1-B476-6C054255AB33}"/>
    <dataValidation type="list" allowBlank="1" showInputMessage="1" sqref="E8:F8 F38:F40 E14:F14 E17:F35 E38 E40" xr:uid="{F0FD2FC5-3197-41B1-9E90-32056CEE09FB}">
      <formula1>#REF!</formula1>
    </dataValidation>
  </dataValidations>
  <pageMargins left="0.7" right="0.7" top="0.75" bottom="0.75" header="0.3" footer="0.3"/>
  <pageSetup paperSize="8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見積内訳表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2026-09-11T11:13:30Z</dcterms:created>
  <dcterms:modified xsi:type="dcterms:W3CDTF">2026-09-11T11:33:51Z</dcterms:modified>
</cp:coreProperties>
</file>